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77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'Arkusz1'!$A$1:$Q$81</definedName>
  </definedNames>
  <calcPr fullCalcOnLoad="1"/>
</workbook>
</file>

<file path=xl/sharedStrings.xml><?xml version="1.0" encoding="utf-8"?>
<sst xmlns="http://schemas.openxmlformats.org/spreadsheetml/2006/main" count="812" uniqueCount="217">
  <si>
    <t>lp.</t>
  </si>
  <si>
    <t>Regon</t>
  </si>
  <si>
    <t>NIP</t>
  </si>
  <si>
    <t>rodzaj punktu poboru</t>
  </si>
  <si>
    <t>obwód lub miejscowość, adres</t>
  </si>
  <si>
    <t>kod pocztowy</t>
  </si>
  <si>
    <t>miejscowość</t>
  </si>
  <si>
    <t>numer układu pomiarowego /PPE</t>
  </si>
  <si>
    <t>numer licznik</t>
  </si>
  <si>
    <t>taryfa</t>
  </si>
  <si>
    <t>moc umowna w kW</t>
  </si>
  <si>
    <t>Okres wypowiedzenia umowy w m-c</t>
  </si>
  <si>
    <t>Gmina Ćmielów        ul. Ostrowiecka 40, 27-440 Ćmielów</t>
  </si>
  <si>
    <t>830409910</t>
  </si>
  <si>
    <t>661-21-64-776</t>
  </si>
  <si>
    <t>oświetlenie uliczne</t>
  </si>
  <si>
    <t>Brzóstowa ST Szkoła</t>
  </si>
  <si>
    <t>27-440</t>
  </si>
  <si>
    <t>Brzóstowa</t>
  </si>
  <si>
    <t>03/3701/0038/0   PPE-480548103005081661</t>
  </si>
  <si>
    <t>C11</t>
  </si>
  <si>
    <t>Brzóstowa TR2</t>
  </si>
  <si>
    <t>03/3701/0040/0 PPE-480548103005081863</t>
  </si>
  <si>
    <t>Piaski Brzóstowskie ST TR 1</t>
  </si>
  <si>
    <t>Piaski Brzóstowskie</t>
  </si>
  <si>
    <t>03/3701/0041/0 PPE-480548103005081964</t>
  </si>
  <si>
    <t>Piaski Brzóstowskie ST TR 2</t>
  </si>
  <si>
    <t>03/3701/0042/0 PPE-480548103005082065</t>
  </si>
  <si>
    <t>00198998</t>
  </si>
  <si>
    <t>Wola Grójecka</t>
  </si>
  <si>
    <t>03/3701/0044/0 PPE-480548103005082267</t>
  </si>
  <si>
    <t xml:space="preserve">Grójec </t>
  </si>
  <si>
    <t>Grójec</t>
  </si>
  <si>
    <t>03/3701/0045/0 PPE-480548103005082368</t>
  </si>
  <si>
    <t>Grójec ST TR 2</t>
  </si>
  <si>
    <t>03/3701/0046/0 PPE-480548103005082469</t>
  </si>
  <si>
    <t>oświetlenie drogowe</t>
  </si>
  <si>
    <t>Wojnowice 1</t>
  </si>
  <si>
    <t>Wojnowice</t>
  </si>
  <si>
    <t>03/3701/0048/0 PPE-480548103005791882</t>
  </si>
  <si>
    <t xml:space="preserve">Jastków </t>
  </si>
  <si>
    <t>Jastków</t>
  </si>
  <si>
    <t>03/3701/0076/0  PPE-480548103005082772</t>
  </si>
  <si>
    <t>Ćmielów - Staszica Przepaść ST Kolej/S 134</t>
  </si>
  <si>
    <t xml:space="preserve">Ćmielów </t>
  </si>
  <si>
    <t>03/3702/0109/0 PPE-480548103005740251</t>
  </si>
  <si>
    <t>Ćmielów ul. Sandomierska 1/1</t>
  </si>
  <si>
    <t>Ćmielów</t>
  </si>
  <si>
    <t>03/3705/0102/0 PPE-480548103005981236</t>
  </si>
  <si>
    <t>Ćmielów ul. Sandomierska ST TR 2</t>
  </si>
  <si>
    <t>03/3705/0103/0 PPE-480548103000260559</t>
  </si>
  <si>
    <t>Ćmielów ul. Polna ST TR</t>
  </si>
  <si>
    <t>03/3705/0104/0 PPE-480548103005085200</t>
  </si>
  <si>
    <t>Ćmielów Rynek SZAF D.K.</t>
  </si>
  <si>
    <t>03/3705/0105/0 PPE-480548103005085301</t>
  </si>
  <si>
    <t xml:space="preserve">oświetlenie uliczne </t>
  </si>
  <si>
    <t>Kościelna SZAF UG</t>
  </si>
  <si>
    <t>03/3705/0106/0 PPE-480548103005085402</t>
  </si>
  <si>
    <t>Ćmielów ul. Zaciszna</t>
  </si>
  <si>
    <t>03/3705/0107/0 PPE-480548103005085503</t>
  </si>
  <si>
    <t xml:space="preserve">Ćmielów OS. Wióry S. TART </t>
  </si>
  <si>
    <t>03/3705/0108/0 PPE-480548103005085604</t>
  </si>
  <si>
    <t>01335982</t>
  </si>
  <si>
    <t>Ćmielów  ul. Sportowa</t>
  </si>
  <si>
    <t>03/3705/0109/0 PPE-480548103005085705</t>
  </si>
  <si>
    <t>Ćmielów Ostrowiecka Sz. OSTR</t>
  </si>
  <si>
    <t>03/3705/0130/0 PPE-480548103005085806</t>
  </si>
  <si>
    <t>Ćmielów Sandomierska  ST Wióry</t>
  </si>
  <si>
    <t>03/3705/0131/02 PPE-480548103005085907</t>
  </si>
  <si>
    <t>Ćmielów ul. Sandomierska  Sz Jastków</t>
  </si>
  <si>
    <t>03/3705/0132/0 PPE-480548103005086008</t>
  </si>
  <si>
    <t>Wojnowice 3</t>
  </si>
  <si>
    <t>03/000000263 PPE-480548103005760661</t>
  </si>
  <si>
    <t>oświeltenie drogowe</t>
  </si>
  <si>
    <t>Wojnowice 4</t>
  </si>
  <si>
    <t>03/000000264 PPE-480548103005758641</t>
  </si>
  <si>
    <t>oświetlenie ulic</t>
  </si>
  <si>
    <t>Krasków</t>
  </si>
  <si>
    <t>Krasków - Grójec</t>
  </si>
  <si>
    <t>03/000001217 PPE-480548103000291275</t>
  </si>
  <si>
    <t>Krasków1</t>
  </si>
  <si>
    <t>03/000001219 PPE-480548103000478104</t>
  </si>
  <si>
    <t>ul. Kolejowa</t>
  </si>
  <si>
    <t>03/000001221 PPE-480548103006063381</t>
  </si>
  <si>
    <t>03/000003115 PPE-480548103006226463</t>
  </si>
  <si>
    <t>03/000003117 PPE-480548103006226665</t>
  </si>
  <si>
    <t>Gmina Ćmielów ul. Ostrowiecka 40, 27-440 Ćmielów</t>
  </si>
  <si>
    <t>oświetlenie uliczne -boiska przy Gimnazjum w Ćmielowie</t>
  </si>
  <si>
    <t>ul. Zaciszna</t>
  </si>
  <si>
    <t>03/000005380 PPE-480548103006452391</t>
  </si>
  <si>
    <t>oświetlenie uliczne Grójec ST TR 3</t>
  </si>
  <si>
    <t>03/3701/0047/0 PPE-480548103005082570</t>
  </si>
  <si>
    <t>oświetlenie drogowe Kolejowa st tr/Kolejowa</t>
  </si>
  <si>
    <t>53/000000386 PPE-480548153000032931</t>
  </si>
  <si>
    <t>Oświetlenie ulic</t>
  </si>
  <si>
    <t>Wólka Wojnowska</t>
  </si>
  <si>
    <t>03/000002598 PPE-480548103006174731</t>
  </si>
  <si>
    <t>Oświetlenie drogowe sł 10 Przeuszyn</t>
  </si>
  <si>
    <t>Przeuszyn</t>
  </si>
  <si>
    <t>03/000004762 PPE-480548103006390555</t>
  </si>
  <si>
    <t>Oświetlenie uliczne Przeuszyn SL 45</t>
  </si>
  <si>
    <t>03/3702/0100/0 PPE-480548103005082873</t>
  </si>
  <si>
    <t>Oświetlenie uliczne Krzczonowice ST TR 1/S 398</t>
  </si>
  <si>
    <t>Krzczonowice</t>
  </si>
  <si>
    <t>03/3702/0101/0 PPE-480548103005741059</t>
  </si>
  <si>
    <t>Oświetlenie uliczne Krzczonowice ST TR 2/S 399</t>
  </si>
  <si>
    <t>03/3702/0102/0 PPE-480548103005740857</t>
  </si>
  <si>
    <t>Oświetlenie uliczne Drzenkowice Kol. Brzostowa S 69</t>
  </si>
  <si>
    <t>Drzenkowice - Brzóstowa</t>
  </si>
  <si>
    <t>Kolonia Brzóstowa</t>
  </si>
  <si>
    <t>03/3702/0103/0 PPE-480548103005740756</t>
  </si>
  <si>
    <t>Oświetlenioe uliczne Drzenkowice STR/S162</t>
  </si>
  <si>
    <t>Drzenkowice</t>
  </si>
  <si>
    <t>03/3702/0104/0 PPE-480548103005740554</t>
  </si>
  <si>
    <t>Oświetlenie uliczne Ćmielów Wióry S 142</t>
  </si>
  <si>
    <t>03/3702/0105/0 PPE-480548103005740453</t>
  </si>
  <si>
    <t>Oświetlenie uliczne Kochanowskiego ST Trafo/S 133</t>
  </si>
  <si>
    <t>03/3702/0106/0 PPE-480548103005740352</t>
  </si>
  <si>
    <t>Oświetlenie uliczne Glinka</t>
  </si>
  <si>
    <t>Glinka</t>
  </si>
  <si>
    <t>03/3702/0107/0 PPE-480548103005083378</t>
  </si>
  <si>
    <t>Oświetlenie uliczne Przepaść S 138</t>
  </si>
  <si>
    <t>03/3702/0110/0 PPE-480548103005739645</t>
  </si>
  <si>
    <t>Oświetlenie uliczne Skała CM Kolej/S 134</t>
  </si>
  <si>
    <t>03/3702/0111/0 PPE-480548103005739140</t>
  </si>
  <si>
    <t>Oświetlenie uliczne Smyków/S 885</t>
  </si>
  <si>
    <t>Smyków</t>
  </si>
  <si>
    <t>03/3702/0112/0 PPE-480548103005739039</t>
  </si>
  <si>
    <t>Oświetlenie uliczne Smyków - Podgrodzie S 886</t>
  </si>
  <si>
    <t>Smyków- Podgrodzie</t>
  </si>
  <si>
    <t>Smyków - Podgrodzie</t>
  </si>
  <si>
    <t>03/3702/0113/0 PPE-480548103005738534</t>
  </si>
  <si>
    <t>Oświetlenei uliczne  Borownia S 57</t>
  </si>
  <si>
    <t>Borownia</t>
  </si>
  <si>
    <t>03/3702/0114/0 PPE-480548103005738332</t>
  </si>
  <si>
    <t>Oświetlenie  uliczne Czarna Glina S115</t>
  </si>
  <si>
    <t>Czarna Glina</t>
  </si>
  <si>
    <t>03/3702/0115/0 PPE-480548103005738130</t>
  </si>
  <si>
    <t>Oświetlenie uliczne Ruda Kościelna S 809</t>
  </si>
  <si>
    <t>Ruda Kościelna</t>
  </si>
  <si>
    <t>03/3702/0116/0 PPE-480548103005738029</t>
  </si>
  <si>
    <t>Oświetlenie uliczne Stoki Stare S 958</t>
  </si>
  <si>
    <t>Stoki Stare</t>
  </si>
  <si>
    <t>03/3702/0117/0 PPE-480548103005737928</t>
  </si>
  <si>
    <t>Oświetlenie uliczne Wiktoryn ST TRAFO S 1087</t>
  </si>
  <si>
    <t>Wiktoryn</t>
  </si>
  <si>
    <t>03/3702/0118/0 PPE-480548103005737625</t>
  </si>
  <si>
    <t>Oświetlenie uliczne Boria  S 53</t>
  </si>
  <si>
    <t>Boria</t>
  </si>
  <si>
    <t>03/3702/0119/0 PPE-480548103005964563</t>
  </si>
  <si>
    <t>0 1338027</t>
  </si>
  <si>
    <t>Oświetlenie uliczne Buszkowice</t>
  </si>
  <si>
    <t>Buszkowice</t>
  </si>
  <si>
    <t>03/3702/0120/0 PPE-480548103005083984</t>
  </si>
  <si>
    <t>Oświetlenie uliczne  Wójka Wojnowska  S 1241</t>
  </si>
  <si>
    <t>03/3702/0121/0 PPE-480548103005736009</t>
  </si>
  <si>
    <t>Oświetylenie uliczne Łysowody S 477</t>
  </si>
  <si>
    <t>Łysowody</t>
  </si>
  <si>
    <t>03/3702/0122/0 PPE-480548103005735706</t>
  </si>
  <si>
    <t>Oświetlenie uliczne Ruda Kościelna Hydrof.  S 808</t>
  </si>
  <si>
    <t>03/3702/0123/0 PPE-480548103005735403</t>
  </si>
  <si>
    <t>Oświetlenie uliczne  Krzczonowice Kolonia  1/S 400</t>
  </si>
  <si>
    <t>03/3702/0131/0 PPE-480548103005735100</t>
  </si>
  <si>
    <t>0 1377708</t>
  </si>
  <si>
    <t>Oświetlenie uliczne PKS Podgórze 00/S 714</t>
  </si>
  <si>
    <t>Podgórze</t>
  </si>
  <si>
    <t>03/3702/0133/0 PPE-480548103005734692</t>
  </si>
  <si>
    <t>Oświetlenie uliczne  Stoki Duże   S 957</t>
  </si>
  <si>
    <t>Stoki Duże</t>
  </si>
  <si>
    <t>03/3702/0134/0 PPE-480548103005734389</t>
  </si>
  <si>
    <t>0 1380587</t>
  </si>
  <si>
    <t>Oświetlenie uliczne Trębanów S 1040</t>
  </si>
  <si>
    <t>Trębanów</t>
  </si>
  <si>
    <t>03/3702/0135/0 PPE-480548103005734086</t>
  </si>
  <si>
    <t>0 1377698</t>
  </si>
  <si>
    <t>Oświetlenie uliczne  Boria  SKR S 58</t>
  </si>
  <si>
    <t>03/3702/0136/0 PPE-480548103005733985</t>
  </si>
  <si>
    <t>0 1377709</t>
  </si>
  <si>
    <t>Oświetlenie uliczne Boria Glina S 181</t>
  </si>
  <si>
    <t>03/3702/0147/0 PPE-480548103005733884</t>
  </si>
  <si>
    <t>Oświetlenie uliczne Przeuszyn S 789</t>
  </si>
  <si>
    <t>Przeuszyn słup 789</t>
  </si>
  <si>
    <t>03/3702/0148/0 PPE-480548103005733581</t>
  </si>
  <si>
    <t>Oświetlenie drogowe Buszkowice</t>
  </si>
  <si>
    <t>03/3702/0149/0 PPE-480548103005084893</t>
  </si>
  <si>
    <t>Oświetlenie uliczne Buszkowice ST 2/S 84</t>
  </si>
  <si>
    <t>03/3702/0152/0 PPE-480548103005733480</t>
  </si>
  <si>
    <t xml:space="preserve">Oświetlenie uliczne Przeuszyn </t>
  </si>
  <si>
    <t>03/000001218 PPE-480548103000382619</t>
  </si>
  <si>
    <t xml:space="preserve">Oświetlenie ulic Przeuszyn </t>
  </si>
  <si>
    <t>03/000002001 PPE-480548103004641828</t>
  </si>
  <si>
    <t>Oświetlenie uliczne SP na obiekcie</t>
  </si>
  <si>
    <t>PPE-480548103006609918</t>
  </si>
  <si>
    <t>0 1338128</t>
  </si>
  <si>
    <t xml:space="preserve">Oświetlenie uliczne Trębanów skrzynka pomiarowa </t>
  </si>
  <si>
    <t xml:space="preserve">PPE-480548103006609817 </t>
  </si>
  <si>
    <t>0 1338115</t>
  </si>
  <si>
    <t>Oświetlenie wydzielone drogowe Brzóstowa</t>
  </si>
  <si>
    <t xml:space="preserve">D3/000001955 25A, PPE-480548103006697420 </t>
  </si>
  <si>
    <t>0 0163311</t>
  </si>
  <si>
    <t>Oświetlenie wydzielone drogowe  Grójec</t>
  </si>
  <si>
    <t xml:space="preserve">D3/000001954 25A, PPE-480548103006697319 </t>
  </si>
  <si>
    <t>0 0196656</t>
  </si>
  <si>
    <t>RAZEM</t>
  </si>
  <si>
    <t>nowa taryfa</t>
  </si>
  <si>
    <t>UWAGI:</t>
  </si>
  <si>
    <t>roczne zużycie energii w kWh</t>
  </si>
  <si>
    <t xml:space="preserve">umowa rozdzielna </t>
  </si>
  <si>
    <t xml:space="preserve">Suma szacowanego zużycia energii  w kWh w okresie od 01.01.2019r. - do 31.12.2020r. </t>
  </si>
  <si>
    <t>Oświetlenie wydzielone drogowe  Wojnowice</t>
  </si>
  <si>
    <t xml:space="preserve">D3/000004581, PPE-480548103006957094 </t>
  </si>
  <si>
    <t xml:space="preserve">umowa kompleksowa </t>
  </si>
  <si>
    <t>3 miesiące</t>
  </si>
  <si>
    <t>Załącznik nr 1 do SIWZ I.271.12.2018 część nr 1 zamówienia - oświetlenie uliczne</t>
  </si>
  <si>
    <r>
      <t xml:space="preserve">Szacunkowe zapotrzebowanie energii elektrycznej dla powyższych obiektów w tartfie C11 w okresie od  01/01/2019r. do 31/12/2020r. wynosi </t>
    </r>
    <r>
      <rPr>
        <b/>
        <sz val="11"/>
        <rFont val="Arial"/>
        <family val="2"/>
      </rPr>
      <t>1 057 514,00kWh.</t>
    </r>
  </si>
  <si>
    <t>Płatnik/ odbiorca/ nabywca</t>
  </si>
  <si>
    <t>umowa na zakup energii obowiązuje do 31/12/2018r.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</si>
</sst>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6" fillId="0" borderId="0">
      <alignment/>
      <protection/>
    </xf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51" applyFill="1">
      <alignment/>
      <protection/>
    </xf>
    <xf numFmtId="0" fontId="0" fillId="0" borderId="11" xfId="0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4"/>
  <sheetViews>
    <sheetView tabSelected="1" view="pageBreakPreview" zoomScale="75" zoomScaleSheetLayoutView="75" zoomScalePageLayoutView="0" workbookViewId="0" topLeftCell="A72">
      <selection activeCell="D20" sqref="D20"/>
    </sheetView>
  </sheetViews>
  <sheetFormatPr defaultColWidth="9.140625" defaultRowHeight="12.75"/>
  <cols>
    <col min="1" max="1" width="4.140625" style="27" customWidth="1"/>
    <col min="2" max="2" width="17.140625" style="28" customWidth="1"/>
    <col min="3" max="4" width="11.28125" style="27" customWidth="1"/>
    <col min="5" max="5" width="16.421875" style="27" customWidth="1"/>
    <col min="6" max="6" width="18.57421875" style="27" customWidth="1"/>
    <col min="7" max="7" width="10.8515625" style="29" customWidth="1"/>
    <col min="8" max="8" width="13.00390625" style="27" customWidth="1"/>
    <col min="9" max="9" width="20.421875" style="27" customWidth="1"/>
    <col min="10" max="10" width="10.8515625" style="27" customWidth="1"/>
    <col min="11" max="12" width="6.57421875" style="27" customWidth="1"/>
    <col min="13" max="13" width="7.140625" style="27" customWidth="1"/>
    <col min="14" max="14" width="14.421875" style="22" customWidth="1"/>
    <col min="15" max="15" width="17.140625" style="22" customWidth="1"/>
    <col min="16" max="16" width="16.28125" style="27" customWidth="1"/>
    <col min="17" max="17" width="13.28125" style="27" customWidth="1"/>
    <col min="18" max="127" width="9.140625" style="1" customWidth="1"/>
    <col min="128" max="16384" width="9.140625" style="27" customWidth="1"/>
  </cols>
  <sheetData>
    <row r="1" spans="8:14" ht="12.75">
      <c r="H1" s="42" t="s">
        <v>213</v>
      </c>
      <c r="I1" s="43"/>
      <c r="J1" s="43"/>
      <c r="K1" s="43"/>
      <c r="L1" s="43"/>
      <c r="M1" s="43"/>
      <c r="N1" s="43"/>
    </row>
    <row r="3" spans="14:15" ht="12.75" customHeight="1">
      <c r="N3" s="23"/>
      <c r="O3" s="24"/>
    </row>
    <row r="4" spans="1:17" ht="98.25" customHeight="1">
      <c r="A4" s="3" t="s">
        <v>0</v>
      </c>
      <c r="B4" s="3" t="s">
        <v>215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204</v>
      </c>
      <c r="M4" s="3" t="s">
        <v>10</v>
      </c>
      <c r="N4" s="2" t="s">
        <v>206</v>
      </c>
      <c r="O4" s="3" t="s">
        <v>208</v>
      </c>
      <c r="P4" s="3" t="s">
        <v>11</v>
      </c>
      <c r="Q4" s="3" t="s">
        <v>205</v>
      </c>
    </row>
    <row r="5" spans="1:17" ht="13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</row>
    <row r="6" spans="1:17" ht="50.25" customHeight="1">
      <c r="A6" s="19">
        <v>1</v>
      </c>
      <c r="B6" s="15" t="s">
        <v>12</v>
      </c>
      <c r="C6" s="30" t="s">
        <v>13</v>
      </c>
      <c r="D6" s="15" t="s">
        <v>14</v>
      </c>
      <c r="E6" s="18" t="s">
        <v>15</v>
      </c>
      <c r="F6" s="18" t="s">
        <v>16</v>
      </c>
      <c r="G6" s="18" t="s">
        <v>17</v>
      </c>
      <c r="H6" s="18" t="s">
        <v>18</v>
      </c>
      <c r="I6" s="5" t="s">
        <v>19</v>
      </c>
      <c r="J6" s="18">
        <v>19746068</v>
      </c>
      <c r="K6" s="19" t="s">
        <v>20</v>
      </c>
      <c r="L6" s="19" t="s">
        <v>20</v>
      </c>
      <c r="M6" s="20">
        <v>4</v>
      </c>
      <c r="N6" s="21">
        <v>7809</v>
      </c>
      <c r="O6" s="21">
        <f>N6*2</f>
        <v>15618</v>
      </c>
      <c r="P6" s="15" t="s">
        <v>216</v>
      </c>
      <c r="Q6" s="18" t="s">
        <v>207</v>
      </c>
    </row>
    <row r="7" spans="1:17" ht="52.5" customHeight="1">
      <c r="A7" s="19">
        <v>2</v>
      </c>
      <c r="B7" s="15" t="s">
        <v>12</v>
      </c>
      <c r="C7" s="30" t="s">
        <v>13</v>
      </c>
      <c r="D7" s="15" t="s">
        <v>14</v>
      </c>
      <c r="E7" s="18" t="s">
        <v>15</v>
      </c>
      <c r="F7" s="18" t="s">
        <v>21</v>
      </c>
      <c r="G7" s="18" t="s">
        <v>17</v>
      </c>
      <c r="H7" s="18" t="s">
        <v>18</v>
      </c>
      <c r="I7" s="5" t="s">
        <v>22</v>
      </c>
      <c r="J7" s="18">
        <v>17219872</v>
      </c>
      <c r="K7" s="19" t="s">
        <v>20</v>
      </c>
      <c r="L7" s="19" t="s">
        <v>20</v>
      </c>
      <c r="M7" s="20">
        <v>6</v>
      </c>
      <c r="N7" s="21">
        <v>8161</v>
      </c>
      <c r="O7" s="21">
        <f>N7*2</f>
        <v>16322</v>
      </c>
      <c r="P7" s="15" t="s">
        <v>216</v>
      </c>
      <c r="Q7" s="18" t="s">
        <v>207</v>
      </c>
    </row>
    <row r="8" spans="1:17" ht="64.5" customHeight="1">
      <c r="A8" s="19">
        <v>3</v>
      </c>
      <c r="B8" s="15" t="s">
        <v>12</v>
      </c>
      <c r="C8" s="30" t="s">
        <v>13</v>
      </c>
      <c r="D8" s="15" t="s">
        <v>14</v>
      </c>
      <c r="E8" s="18" t="s">
        <v>15</v>
      </c>
      <c r="F8" s="18" t="s">
        <v>23</v>
      </c>
      <c r="G8" s="18" t="s">
        <v>17</v>
      </c>
      <c r="H8" s="18" t="s">
        <v>24</v>
      </c>
      <c r="I8" s="5" t="s">
        <v>25</v>
      </c>
      <c r="J8" s="18">
        <v>18102016</v>
      </c>
      <c r="K8" s="19" t="s">
        <v>20</v>
      </c>
      <c r="L8" s="19" t="str">
        <f>K8</f>
        <v>C11</v>
      </c>
      <c r="M8" s="20">
        <v>2</v>
      </c>
      <c r="N8" s="21">
        <v>6340</v>
      </c>
      <c r="O8" s="21">
        <f aca="true" t="shared" si="0" ref="O8:O70">N8*2</f>
        <v>12680</v>
      </c>
      <c r="P8" s="15" t="s">
        <v>216</v>
      </c>
      <c r="Q8" s="18" t="s">
        <v>207</v>
      </c>
    </row>
    <row r="9" spans="1:17" ht="56.25" customHeight="1">
      <c r="A9" s="19">
        <v>4</v>
      </c>
      <c r="B9" s="15" t="s">
        <v>12</v>
      </c>
      <c r="C9" s="30" t="s">
        <v>13</v>
      </c>
      <c r="D9" s="15" t="s">
        <v>14</v>
      </c>
      <c r="E9" s="18" t="s">
        <v>15</v>
      </c>
      <c r="F9" s="18" t="s">
        <v>26</v>
      </c>
      <c r="G9" s="18" t="s">
        <v>17</v>
      </c>
      <c r="H9" s="18" t="s">
        <v>24</v>
      </c>
      <c r="I9" s="5" t="s">
        <v>27</v>
      </c>
      <c r="J9" s="5" t="s">
        <v>28</v>
      </c>
      <c r="K9" s="19" t="s">
        <v>20</v>
      </c>
      <c r="L9" s="19" t="str">
        <f aca="true" t="shared" si="1" ref="L9:L72">K9</f>
        <v>C11</v>
      </c>
      <c r="M9" s="20">
        <v>2</v>
      </c>
      <c r="N9" s="21">
        <v>7180</v>
      </c>
      <c r="O9" s="21">
        <f t="shared" si="0"/>
        <v>14360</v>
      </c>
      <c r="P9" s="15" t="s">
        <v>216</v>
      </c>
      <c r="Q9" s="18" t="s">
        <v>207</v>
      </c>
    </row>
    <row r="10" spans="1:17" ht="49.5" customHeight="1">
      <c r="A10" s="19">
        <v>5</v>
      </c>
      <c r="B10" s="15" t="s">
        <v>12</v>
      </c>
      <c r="C10" s="30" t="s">
        <v>13</v>
      </c>
      <c r="D10" s="15" t="s">
        <v>14</v>
      </c>
      <c r="E10" s="18" t="s">
        <v>15</v>
      </c>
      <c r="F10" s="18" t="s">
        <v>29</v>
      </c>
      <c r="G10" s="18" t="s">
        <v>17</v>
      </c>
      <c r="H10" s="18" t="s">
        <v>29</v>
      </c>
      <c r="I10" s="5" t="s">
        <v>30</v>
      </c>
      <c r="J10" s="18">
        <v>19866732</v>
      </c>
      <c r="K10" s="19" t="s">
        <v>20</v>
      </c>
      <c r="L10" s="19" t="str">
        <f t="shared" si="1"/>
        <v>C11</v>
      </c>
      <c r="M10" s="20">
        <v>3</v>
      </c>
      <c r="N10" s="21">
        <v>4146</v>
      </c>
      <c r="O10" s="21">
        <f t="shared" si="0"/>
        <v>8292</v>
      </c>
      <c r="P10" s="15" t="s">
        <v>216</v>
      </c>
      <c r="Q10" s="18" t="s">
        <v>207</v>
      </c>
    </row>
    <row r="11" spans="1:17" ht="58.5" customHeight="1">
      <c r="A11" s="19">
        <v>6</v>
      </c>
      <c r="B11" s="15" t="s">
        <v>12</v>
      </c>
      <c r="C11" s="30" t="s">
        <v>13</v>
      </c>
      <c r="D11" s="15" t="s">
        <v>14</v>
      </c>
      <c r="E11" s="18" t="str">
        <f>E10</f>
        <v>oświetlenie uliczne</v>
      </c>
      <c r="F11" s="15" t="s">
        <v>31</v>
      </c>
      <c r="G11" s="18" t="s">
        <v>17</v>
      </c>
      <c r="H11" s="18" t="s">
        <v>32</v>
      </c>
      <c r="I11" s="5" t="s">
        <v>33</v>
      </c>
      <c r="J11" s="18">
        <v>19392628</v>
      </c>
      <c r="K11" s="19" t="s">
        <v>20</v>
      </c>
      <c r="L11" s="19" t="str">
        <f t="shared" si="1"/>
        <v>C11</v>
      </c>
      <c r="M11" s="20">
        <v>5</v>
      </c>
      <c r="N11" s="21">
        <v>2525</v>
      </c>
      <c r="O11" s="21">
        <f t="shared" si="0"/>
        <v>5050</v>
      </c>
      <c r="P11" s="15" t="s">
        <v>216</v>
      </c>
      <c r="Q11" s="18" t="s">
        <v>207</v>
      </c>
    </row>
    <row r="12" spans="1:17" ht="54" customHeight="1">
      <c r="A12" s="19">
        <v>7</v>
      </c>
      <c r="B12" s="15" t="s">
        <v>12</v>
      </c>
      <c r="C12" s="30" t="s">
        <v>13</v>
      </c>
      <c r="D12" s="15" t="s">
        <v>14</v>
      </c>
      <c r="E12" s="18" t="str">
        <f>E11</f>
        <v>oświetlenie uliczne</v>
      </c>
      <c r="F12" s="18" t="s">
        <v>34</v>
      </c>
      <c r="G12" s="18" t="s">
        <v>17</v>
      </c>
      <c r="H12" s="18" t="s">
        <v>32</v>
      </c>
      <c r="I12" s="5" t="s">
        <v>35</v>
      </c>
      <c r="J12" s="18">
        <v>22385658</v>
      </c>
      <c r="K12" s="19" t="s">
        <v>20</v>
      </c>
      <c r="L12" s="19" t="str">
        <f t="shared" si="1"/>
        <v>C11</v>
      </c>
      <c r="M12" s="20">
        <v>2</v>
      </c>
      <c r="N12" s="21">
        <v>4562</v>
      </c>
      <c r="O12" s="21">
        <f t="shared" si="0"/>
        <v>9124</v>
      </c>
      <c r="P12" s="15" t="s">
        <v>216</v>
      </c>
      <c r="Q12" s="18" t="s">
        <v>207</v>
      </c>
    </row>
    <row r="13" spans="1:17" ht="55.5" customHeight="1">
      <c r="A13" s="19">
        <v>8</v>
      </c>
      <c r="B13" s="15" t="s">
        <v>12</v>
      </c>
      <c r="C13" s="30" t="s">
        <v>13</v>
      </c>
      <c r="D13" s="15" t="s">
        <v>14</v>
      </c>
      <c r="E13" s="18" t="s">
        <v>36</v>
      </c>
      <c r="F13" s="18" t="s">
        <v>37</v>
      </c>
      <c r="G13" s="18" t="s">
        <v>17</v>
      </c>
      <c r="H13" s="18" t="s">
        <v>38</v>
      </c>
      <c r="I13" s="5" t="s">
        <v>39</v>
      </c>
      <c r="J13" s="15">
        <v>80525947</v>
      </c>
      <c r="K13" s="6" t="s">
        <v>20</v>
      </c>
      <c r="L13" s="6" t="str">
        <f t="shared" si="1"/>
        <v>C11</v>
      </c>
      <c r="M13" s="16">
        <v>2</v>
      </c>
      <c r="N13" s="21">
        <v>8702</v>
      </c>
      <c r="O13" s="21">
        <f t="shared" si="0"/>
        <v>17404</v>
      </c>
      <c r="P13" s="15" t="s">
        <v>216</v>
      </c>
      <c r="Q13" s="18" t="s">
        <v>207</v>
      </c>
    </row>
    <row r="14" spans="1:17" ht="56.25" customHeight="1">
      <c r="A14" s="19">
        <v>9</v>
      </c>
      <c r="B14" s="15" t="s">
        <v>12</v>
      </c>
      <c r="C14" s="30" t="s">
        <v>13</v>
      </c>
      <c r="D14" s="15" t="s">
        <v>14</v>
      </c>
      <c r="E14" s="18" t="s">
        <v>15</v>
      </c>
      <c r="F14" s="18" t="s">
        <v>40</v>
      </c>
      <c r="G14" s="18" t="s">
        <v>17</v>
      </c>
      <c r="H14" s="18" t="s">
        <v>41</v>
      </c>
      <c r="I14" s="5" t="s">
        <v>42</v>
      </c>
      <c r="J14" s="15">
        <v>22761632</v>
      </c>
      <c r="K14" s="6" t="s">
        <v>20</v>
      </c>
      <c r="L14" s="6" t="str">
        <f t="shared" si="1"/>
        <v>C11</v>
      </c>
      <c r="M14" s="16">
        <v>5</v>
      </c>
      <c r="N14" s="21">
        <v>8407</v>
      </c>
      <c r="O14" s="21">
        <f t="shared" si="0"/>
        <v>16814</v>
      </c>
      <c r="P14" s="15" t="s">
        <v>216</v>
      </c>
      <c r="Q14" s="18" t="s">
        <v>207</v>
      </c>
    </row>
    <row r="15" spans="1:17" ht="58.5" customHeight="1">
      <c r="A15" s="19">
        <v>10</v>
      </c>
      <c r="B15" s="15" t="s">
        <v>12</v>
      </c>
      <c r="C15" s="30" t="s">
        <v>13</v>
      </c>
      <c r="D15" s="15" t="s">
        <v>14</v>
      </c>
      <c r="E15" s="18" t="s">
        <v>15</v>
      </c>
      <c r="F15" s="18" t="s">
        <v>43</v>
      </c>
      <c r="G15" s="18" t="s">
        <v>17</v>
      </c>
      <c r="H15" s="18" t="s">
        <v>44</v>
      </c>
      <c r="I15" s="5" t="s">
        <v>45</v>
      </c>
      <c r="J15" s="15">
        <v>21201300</v>
      </c>
      <c r="K15" s="6" t="s">
        <v>20</v>
      </c>
      <c r="L15" s="6" t="str">
        <f t="shared" si="1"/>
        <v>C11</v>
      </c>
      <c r="M15" s="16">
        <v>4</v>
      </c>
      <c r="N15" s="21">
        <v>19739</v>
      </c>
      <c r="O15" s="21">
        <f t="shared" si="0"/>
        <v>39478</v>
      </c>
      <c r="P15" s="15" t="s">
        <v>216</v>
      </c>
      <c r="Q15" s="18" t="s">
        <v>207</v>
      </c>
    </row>
    <row r="16" spans="1:17" ht="53.25" customHeight="1">
      <c r="A16" s="19">
        <v>11</v>
      </c>
      <c r="B16" s="15" t="s">
        <v>12</v>
      </c>
      <c r="C16" s="30" t="s">
        <v>13</v>
      </c>
      <c r="D16" s="15" t="s">
        <v>14</v>
      </c>
      <c r="E16" s="18" t="s">
        <v>15</v>
      </c>
      <c r="F16" s="18" t="s">
        <v>46</v>
      </c>
      <c r="G16" s="18" t="s">
        <v>17</v>
      </c>
      <c r="H16" s="18" t="s">
        <v>47</v>
      </c>
      <c r="I16" s="5" t="s">
        <v>48</v>
      </c>
      <c r="J16" s="15">
        <v>5451497</v>
      </c>
      <c r="K16" s="6" t="s">
        <v>20</v>
      </c>
      <c r="L16" s="6" t="str">
        <f t="shared" si="1"/>
        <v>C11</v>
      </c>
      <c r="M16" s="16">
        <v>8</v>
      </c>
      <c r="N16" s="21">
        <v>37161</v>
      </c>
      <c r="O16" s="21">
        <f t="shared" si="0"/>
        <v>74322</v>
      </c>
      <c r="P16" s="15" t="s">
        <v>216</v>
      </c>
      <c r="Q16" s="18" t="s">
        <v>207</v>
      </c>
    </row>
    <row r="17" spans="1:17" ht="54" customHeight="1">
      <c r="A17" s="19">
        <v>12</v>
      </c>
      <c r="B17" s="15" t="s">
        <v>12</v>
      </c>
      <c r="C17" s="30" t="s">
        <v>13</v>
      </c>
      <c r="D17" s="15" t="s">
        <v>14</v>
      </c>
      <c r="E17" s="18" t="s">
        <v>15</v>
      </c>
      <c r="F17" s="15" t="s">
        <v>49</v>
      </c>
      <c r="G17" s="18" t="s">
        <v>17</v>
      </c>
      <c r="H17" s="18" t="s">
        <v>47</v>
      </c>
      <c r="I17" s="5" t="s">
        <v>50</v>
      </c>
      <c r="J17" s="18">
        <v>14955</v>
      </c>
      <c r="K17" s="19" t="s">
        <v>20</v>
      </c>
      <c r="L17" s="19" t="str">
        <f t="shared" si="1"/>
        <v>C11</v>
      </c>
      <c r="M17" s="20">
        <v>5</v>
      </c>
      <c r="N17" s="21">
        <v>18103</v>
      </c>
      <c r="O17" s="21">
        <f t="shared" si="0"/>
        <v>36206</v>
      </c>
      <c r="P17" s="15" t="s">
        <v>216</v>
      </c>
      <c r="Q17" s="18" t="s">
        <v>207</v>
      </c>
    </row>
    <row r="18" spans="1:17" ht="51">
      <c r="A18" s="19">
        <v>13</v>
      </c>
      <c r="B18" s="15" t="s">
        <v>12</v>
      </c>
      <c r="C18" s="30" t="s">
        <v>13</v>
      </c>
      <c r="D18" s="15" t="s">
        <v>14</v>
      </c>
      <c r="E18" s="18" t="s">
        <v>15</v>
      </c>
      <c r="F18" s="18" t="s">
        <v>51</v>
      </c>
      <c r="G18" s="18" t="s">
        <v>17</v>
      </c>
      <c r="H18" s="18" t="s">
        <v>47</v>
      </c>
      <c r="I18" s="5" t="s">
        <v>52</v>
      </c>
      <c r="J18" s="18">
        <v>19767427</v>
      </c>
      <c r="K18" s="19" t="s">
        <v>20</v>
      </c>
      <c r="L18" s="19" t="str">
        <f t="shared" si="1"/>
        <v>C11</v>
      </c>
      <c r="M18" s="20">
        <v>7</v>
      </c>
      <c r="N18" s="21">
        <v>19906</v>
      </c>
      <c r="O18" s="21">
        <f t="shared" si="0"/>
        <v>39812</v>
      </c>
      <c r="P18" s="15" t="s">
        <v>216</v>
      </c>
      <c r="Q18" s="18" t="s">
        <v>207</v>
      </c>
    </row>
    <row r="19" spans="1:17" ht="54.75" customHeight="1">
      <c r="A19" s="19">
        <v>14</v>
      </c>
      <c r="B19" s="15" t="s">
        <v>12</v>
      </c>
      <c r="C19" s="30" t="s">
        <v>13</v>
      </c>
      <c r="D19" s="15" t="s">
        <v>14</v>
      </c>
      <c r="E19" s="18" t="s">
        <v>15</v>
      </c>
      <c r="F19" s="18" t="s">
        <v>53</v>
      </c>
      <c r="G19" s="18" t="s">
        <v>17</v>
      </c>
      <c r="H19" s="18" t="s">
        <v>47</v>
      </c>
      <c r="I19" s="5" t="s">
        <v>54</v>
      </c>
      <c r="J19" s="18">
        <v>10352305</v>
      </c>
      <c r="K19" s="19" t="s">
        <v>20</v>
      </c>
      <c r="L19" s="19" t="str">
        <f t="shared" si="1"/>
        <v>C11</v>
      </c>
      <c r="M19" s="20">
        <v>12</v>
      </c>
      <c r="N19" s="21">
        <v>25415</v>
      </c>
      <c r="O19" s="21">
        <f t="shared" si="0"/>
        <v>50830</v>
      </c>
      <c r="P19" s="15" t="s">
        <v>216</v>
      </c>
      <c r="Q19" s="18" t="s">
        <v>207</v>
      </c>
    </row>
    <row r="20" spans="1:17" ht="56.25" customHeight="1">
      <c r="A20" s="19">
        <v>15</v>
      </c>
      <c r="B20" s="15" t="s">
        <v>12</v>
      </c>
      <c r="C20" s="30" t="s">
        <v>13</v>
      </c>
      <c r="D20" s="15" t="s">
        <v>14</v>
      </c>
      <c r="E20" s="18" t="s">
        <v>55</v>
      </c>
      <c r="F20" s="18" t="s">
        <v>56</v>
      </c>
      <c r="G20" s="18" t="s">
        <v>17</v>
      </c>
      <c r="H20" s="18" t="s">
        <v>47</v>
      </c>
      <c r="I20" s="5" t="s">
        <v>57</v>
      </c>
      <c r="J20" s="18">
        <v>21744700</v>
      </c>
      <c r="K20" s="19" t="s">
        <v>20</v>
      </c>
      <c r="L20" s="19" t="str">
        <f t="shared" si="1"/>
        <v>C11</v>
      </c>
      <c r="M20" s="20">
        <v>5</v>
      </c>
      <c r="N20" s="21">
        <v>22390</v>
      </c>
      <c r="O20" s="21">
        <f t="shared" si="0"/>
        <v>44780</v>
      </c>
      <c r="P20" s="15" t="s">
        <v>216</v>
      </c>
      <c r="Q20" s="18" t="s">
        <v>207</v>
      </c>
    </row>
    <row r="21" spans="1:17" ht="56.25" customHeight="1">
      <c r="A21" s="19">
        <v>16</v>
      </c>
      <c r="B21" s="15" t="s">
        <v>12</v>
      </c>
      <c r="C21" s="30" t="s">
        <v>13</v>
      </c>
      <c r="D21" s="15" t="s">
        <v>14</v>
      </c>
      <c r="E21" s="18" t="s">
        <v>15</v>
      </c>
      <c r="F21" s="18" t="s">
        <v>58</v>
      </c>
      <c r="G21" s="18" t="s">
        <v>17</v>
      </c>
      <c r="H21" s="18" t="s">
        <v>47</v>
      </c>
      <c r="I21" s="18" t="s">
        <v>59</v>
      </c>
      <c r="J21" s="18">
        <v>9214219</v>
      </c>
      <c r="K21" s="19" t="s">
        <v>20</v>
      </c>
      <c r="L21" s="19" t="str">
        <f t="shared" si="1"/>
        <v>C11</v>
      </c>
      <c r="M21" s="20">
        <v>4</v>
      </c>
      <c r="N21" s="21">
        <v>11860</v>
      </c>
      <c r="O21" s="21">
        <f t="shared" si="0"/>
        <v>23720</v>
      </c>
      <c r="P21" s="15" t="s">
        <v>216</v>
      </c>
      <c r="Q21" s="18" t="s">
        <v>207</v>
      </c>
    </row>
    <row r="22" spans="1:17" ht="56.25" customHeight="1">
      <c r="A22" s="19">
        <v>17</v>
      </c>
      <c r="B22" s="15" t="s">
        <v>12</v>
      </c>
      <c r="C22" s="30" t="s">
        <v>13</v>
      </c>
      <c r="D22" s="15" t="s">
        <v>14</v>
      </c>
      <c r="E22" s="18" t="s">
        <v>15</v>
      </c>
      <c r="F22" s="18" t="s">
        <v>60</v>
      </c>
      <c r="G22" s="18" t="s">
        <v>17</v>
      </c>
      <c r="H22" s="18" t="s">
        <v>44</v>
      </c>
      <c r="I22" s="18" t="s">
        <v>61</v>
      </c>
      <c r="J22" s="5" t="s">
        <v>62</v>
      </c>
      <c r="K22" s="19" t="s">
        <v>20</v>
      </c>
      <c r="L22" s="19" t="str">
        <f t="shared" si="1"/>
        <v>C11</v>
      </c>
      <c r="M22" s="20">
        <v>4</v>
      </c>
      <c r="N22" s="21">
        <v>2019</v>
      </c>
      <c r="O22" s="21">
        <f t="shared" si="0"/>
        <v>4038</v>
      </c>
      <c r="P22" s="15" t="s">
        <v>216</v>
      </c>
      <c r="Q22" s="18" t="s">
        <v>207</v>
      </c>
    </row>
    <row r="23" spans="1:17" ht="58.5" customHeight="1">
      <c r="A23" s="19">
        <v>18</v>
      </c>
      <c r="B23" s="15" t="s">
        <v>12</v>
      </c>
      <c r="C23" s="30" t="s">
        <v>13</v>
      </c>
      <c r="D23" s="15" t="s">
        <v>14</v>
      </c>
      <c r="E23" s="18" t="s">
        <v>15</v>
      </c>
      <c r="F23" s="18" t="s">
        <v>63</v>
      </c>
      <c r="G23" s="18" t="s">
        <v>17</v>
      </c>
      <c r="H23" s="18" t="s">
        <v>44</v>
      </c>
      <c r="I23" s="18" t="s">
        <v>64</v>
      </c>
      <c r="J23" s="18">
        <v>80665560</v>
      </c>
      <c r="K23" s="19" t="s">
        <v>20</v>
      </c>
      <c r="L23" s="19" t="str">
        <f t="shared" si="1"/>
        <v>C11</v>
      </c>
      <c r="M23" s="20">
        <v>4</v>
      </c>
      <c r="N23" s="21">
        <v>10456</v>
      </c>
      <c r="O23" s="21">
        <f t="shared" si="0"/>
        <v>20912</v>
      </c>
      <c r="P23" s="15" t="s">
        <v>216</v>
      </c>
      <c r="Q23" s="18" t="s">
        <v>207</v>
      </c>
    </row>
    <row r="24" spans="1:17" ht="52.5" customHeight="1">
      <c r="A24" s="19">
        <v>19</v>
      </c>
      <c r="B24" s="15" t="s">
        <v>12</v>
      </c>
      <c r="C24" s="30" t="s">
        <v>13</v>
      </c>
      <c r="D24" s="15" t="s">
        <v>14</v>
      </c>
      <c r="E24" s="18" t="s">
        <v>15</v>
      </c>
      <c r="F24" s="18" t="s">
        <v>65</v>
      </c>
      <c r="G24" s="18" t="s">
        <v>17</v>
      </c>
      <c r="H24" s="18" t="s">
        <v>44</v>
      </c>
      <c r="I24" s="18" t="s">
        <v>66</v>
      </c>
      <c r="J24" s="15">
        <v>6652512</v>
      </c>
      <c r="K24" s="6" t="s">
        <v>20</v>
      </c>
      <c r="L24" s="6" t="str">
        <f t="shared" si="1"/>
        <v>C11</v>
      </c>
      <c r="M24" s="16">
        <v>4</v>
      </c>
      <c r="N24" s="21">
        <v>16895</v>
      </c>
      <c r="O24" s="21">
        <f t="shared" si="0"/>
        <v>33790</v>
      </c>
      <c r="P24" s="15" t="s">
        <v>216</v>
      </c>
      <c r="Q24" s="18" t="s">
        <v>207</v>
      </c>
    </row>
    <row r="25" spans="1:17" ht="55.5" customHeight="1">
      <c r="A25" s="19">
        <v>20</v>
      </c>
      <c r="B25" s="15" t="s">
        <v>12</v>
      </c>
      <c r="C25" s="30" t="s">
        <v>13</v>
      </c>
      <c r="D25" s="15" t="s">
        <v>14</v>
      </c>
      <c r="E25" s="18" t="s">
        <v>15</v>
      </c>
      <c r="F25" s="15" t="s">
        <v>67</v>
      </c>
      <c r="G25" s="18" t="s">
        <v>17</v>
      </c>
      <c r="H25" s="18" t="s">
        <v>47</v>
      </c>
      <c r="I25" s="18" t="s">
        <v>68</v>
      </c>
      <c r="J25" s="15">
        <v>5757473</v>
      </c>
      <c r="K25" s="6" t="s">
        <v>20</v>
      </c>
      <c r="L25" s="6" t="str">
        <f t="shared" si="1"/>
        <v>C11</v>
      </c>
      <c r="M25" s="16">
        <v>6</v>
      </c>
      <c r="N25" s="21">
        <v>4155</v>
      </c>
      <c r="O25" s="21">
        <f t="shared" si="0"/>
        <v>8310</v>
      </c>
      <c r="P25" s="15" t="s">
        <v>216</v>
      </c>
      <c r="Q25" s="18" t="s">
        <v>207</v>
      </c>
    </row>
    <row r="26" spans="1:17" ht="58.5" customHeight="1">
      <c r="A26" s="19">
        <v>21</v>
      </c>
      <c r="B26" s="15" t="s">
        <v>12</v>
      </c>
      <c r="C26" s="30" t="s">
        <v>13</v>
      </c>
      <c r="D26" s="15" t="s">
        <v>14</v>
      </c>
      <c r="E26" s="18" t="s">
        <v>15</v>
      </c>
      <c r="F26" s="15" t="s">
        <v>69</v>
      </c>
      <c r="G26" s="18" t="s">
        <v>17</v>
      </c>
      <c r="H26" s="18" t="s">
        <v>47</v>
      </c>
      <c r="I26" s="18" t="s">
        <v>70</v>
      </c>
      <c r="J26" s="15">
        <v>6452466</v>
      </c>
      <c r="K26" s="19" t="s">
        <v>20</v>
      </c>
      <c r="L26" s="19" t="str">
        <f t="shared" si="1"/>
        <v>C11</v>
      </c>
      <c r="M26" s="20">
        <v>6</v>
      </c>
      <c r="N26" s="21">
        <v>14153</v>
      </c>
      <c r="O26" s="21">
        <f t="shared" si="0"/>
        <v>28306</v>
      </c>
      <c r="P26" s="15" t="s">
        <v>216</v>
      </c>
      <c r="Q26" s="18" t="s">
        <v>207</v>
      </c>
    </row>
    <row r="27" spans="1:17" ht="53.25" customHeight="1">
      <c r="A27" s="19">
        <v>22</v>
      </c>
      <c r="B27" s="15" t="s">
        <v>12</v>
      </c>
      <c r="C27" s="30" t="s">
        <v>13</v>
      </c>
      <c r="D27" s="15" t="s">
        <v>14</v>
      </c>
      <c r="E27" s="18" t="s">
        <v>36</v>
      </c>
      <c r="F27" s="18" t="s">
        <v>71</v>
      </c>
      <c r="G27" s="18" t="s">
        <v>17</v>
      </c>
      <c r="H27" s="18" t="s">
        <v>47</v>
      </c>
      <c r="I27" s="18" t="s">
        <v>72</v>
      </c>
      <c r="J27" s="18">
        <v>17162623</v>
      </c>
      <c r="K27" s="19" t="s">
        <v>20</v>
      </c>
      <c r="L27" s="19" t="str">
        <f t="shared" si="1"/>
        <v>C11</v>
      </c>
      <c r="M27" s="20">
        <v>1</v>
      </c>
      <c r="N27" s="21">
        <v>1287</v>
      </c>
      <c r="O27" s="21">
        <f t="shared" si="0"/>
        <v>2574</v>
      </c>
      <c r="P27" s="15" t="s">
        <v>216</v>
      </c>
      <c r="Q27" s="18" t="s">
        <v>207</v>
      </c>
    </row>
    <row r="28" spans="1:17" ht="53.25" customHeight="1">
      <c r="A28" s="19">
        <v>23</v>
      </c>
      <c r="B28" s="15" t="s">
        <v>12</v>
      </c>
      <c r="C28" s="30" t="s">
        <v>13</v>
      </c>
      <c r="D28" s="15" t="s">
        <v>14</v>
      </c>
      <c r="E28" s="18" t="s">
        <v>73</v>
      </c>
      <c r="F28" s="18" t="s">
        <v>74</v>
      </c>
      <c r="G28" s="18" t="s">
        <v>17</v>
      </c>
      <c r="H28" s="18" t="s">
        <v>47</v>
      </c>
      <c r="I28" s="18" t="s">
        <v>75</v>
      </c>
      <c r="J28" s="18">
        <v>20664317</v>
      </c>
      <c r="K28" s="19" t="s">
        <v>20</v>
      </c>
      <c r="L28" s="19" t="str">
        <f t="shared" si="1"/>
        <v>C11</v>
      </c>
      <c r="M28" s="20">
        <v>1</v>
      </c>
      <c r="N28" s="21">
        <v>921</v>
      </c>
      <c r="O28" s="21">
        <f t="shared" si="0"/>
        <v>1842</v>
      </c>
      <c r="P28" s="15" t="s">
        <v>216</v>
      </c>
      <c r="Q28" s="18" t="s">
        <v>207</v>
      </c>
    </row>
    <row r="29" spans="1:17" ht="53.25" customHeight="1">
      <c r="A29" s="19">
        <v>24</v>
      </c>
      <c r="B29" s="15" t="s">
        <v>12</v>
      </c>
      <c r="C29" s="30" t="s">
        <v>13</v>
      </c>
      <c r="D29" s="15" t="s">
        <v>14</v>
      </c>
      <c r="E29" s="18" t="s">
        <v>76</v>
      </c>
      <c r="F29" s="18" t="s">
        <v>77</v>
      </c>
      <c r="G29" s="18" t="s">
        <v>17</v>
      </c>
      <c r="H29" s="18" t="s">
        <v>78</v>
      </c>
      <c r="I29" s="18" t="s">
        <v>79</v>
      </c>
      <c r="J29" s="18">
        <v>21358159</v>
      </c>
      <c r="K29" s="19" t="s">
        <v>20</v>
      </c>
      <c r="L29" s="19" t="str">
        <f t="shared" si="1"/>
        <v>C11</v>
      </c>
      <c r="M29" s="20">
        <v>3</v>
      </c>
      <c r="N29" s="21">
        <v>1624</v>
      </c>
      <c r="O29" s="21">
        <f t="shared" si="0"/>
        <v>3248</v>
      </c>
      <c r="P29" s="15" t="s">
        <v>216</v>
      </c>
      <c r="Q29" s="18" t="s">
        <v>207</v>
      </c>
    </row>
    <row r="30" spans="1:17" ht="63" customHeight="1">
      <c r="A30" s="19">
        <v>25</v>
      </c>
      <c r="B30" s="15" t="s">
        <v>12</v>
      </c>
      <c r="C30" s="30" t="s">
        <v>13</v>
      </c>
      <c r="D30" s="15" t="s">
        <v>14</v>
      </c>
      <c r="E30" s="18" t="s">
        <v>15</v>
      </c>
      <c r="F30" s="18" t="s">
        <v>80</v>
      </c>
      <c r="G30" s="18" t="s">
        <v>17</v>
      </c>
      <c r="H30" s="18" t="s">
        <v>78</v>
      </c>
      <c r="I30" s="18" t="s">
        <v>81</v>
      </c>
      <c r="J30" s="18">
        <v>21088427</v>
      </c>
      <c r="K30" s="19" t="s">
        <v>20</v>
      </c>
      <c r="L30" s="19" t="str">
        <f t="shared" si="1"/>
        <v>C11</v>
      </c>
      <c r="M30" s="20">
        <v>2</v>
      </c>
      <c r="N30" s="21">
        <v>1304</v>
      </c>
      <c r="O30" s="21">
        <f t="shared" si="0"/>
        <v>2608</v>
      </c>
      <c r="P30" s="15" t="s">
        <v>216</v>
      </c>
      <c r="Q30" s="18" t="s">
        <v>207</v>
      </c>
    </row>
    <row r="31" spans="1:17" ht="53.25" customHeight="1">
      <c r="A31" s="19">
        <v>26</v>
      </c>
      <c r="B31" s="15" t="s">
        <v>12</v>
      </c>
      <c r="C31" s="30" t="s">
        <v>13</v>
      </c>
      <c r="D31" s="15" t="s">
        <v>14</v>
      </c>
      <c r="E31" s="18" t="s">
        <v>15</v>
      </c>
      <c r="F31" s="18" t="s">
        <v>82</v>
      </c>
      <c r="G31" s="18" t="s">
        <v>17</v>
      </c>
      <c r="H31" s="18" t="s">
        <v>47</v>
      </c>
      <c r="I31" s="18" t="s">
        <v>83</v>
      </c>
      <c r="J31" s="18">
        <v>21014664</v>
      </c>
      <c r="K31" s="19" t="s">
        <v>20</v>
      </c>
      <c r="L31" s="19" t="str">
        <f t="shared" si="1"/>
        <v>C11</v>
      </c>
      <c r="M31" s="20">
        <v>1</v>
      </c>
      <c r="N31" s="21">
        <v>681</v>
      </c>
      <c r="O31" s="21">
        <f t="shared" si="0"/>
        <v>1362</v>
      </c>
      <c r="P31" s="15" t="s">
        <v>216</v>
      </c>
      <c r="Q31" s="18" t="s">
        <v>207</v>
      </c>
    </row>
    <row r="32" spans="1:17" ht="62.25" customHeight="1">
      <c r="A32" s="19">
        <v>27</v>
      </c>
      <c r="B32" s="15" t="s">
        <v>12</v>
      </c>
      <c r="C32" s="30" t="s">
        <v>13</v>
      </c>
      <c r="D32" s="15" t="s">
        <v>14</v>
      </c>
      <c r="E32" s="18" t="s">
        <v>15</v>
      </c>
      <c r="F32" s="18" t="s">
        <v>24</v>
      </c>
      <c r="G32" s="18" t="s">
        <v>17</v>
      </c>
      <c r="H32" s="18" t="s">
        <v>24</v>
      </c>
      <c r="I32" s="18" t="s">
        <v>84</v>
      </c>
      <c r="J32" s="18">
        <v>8897135</v>
      </c>
      <c r="K32" s="19" t="s">
        <v>20</v>
      </c>
      <c r="L32" s="19" t="str">
        <f t="shared" si="1"/>
        <v>C11</v>
      </c>
      <c r="M32" s="20">
        <v>8</v>
      </c>
      <c r="N32" s="21">
        <v>16968</v>
      </c>
      <c r="O32" s="21">
        <f t="shared" si="0"/>
        <v>33936</v>
      </c>
      <c r="P32" s="15" t="s">
        <v>216</v>
      </c>
      <c r="Q32" s="18" t="s">
        <v>207</v>
      </c>
    </row>
    <row r="33" spans="1:17" ht="38.25">
      <c r="A33" s="19">
        <v>28</v>
      </c>
      <c r="B33" s="15" t="s">
        <v>12</v>
      </c>
      <c r="C33" s="30" t="s">
        <v>13</v>
      </c>
      <c r="D33" s="15" t="s">
        <v>14</v>
      </c>
      <c r="E33" s="18" t="s">
        <v>15</v>
      </c>
      <c r="F33" s="18" t="s">
        <v>18</v>
      </c>
      <c r="G33" s="18" t="s">
        <v>17</v>
      </c>
      <c r="H33" s="18" t="s">
        <v>18</v>
      </c>
      <c r="I33" s="18" t="s">
        <v>85</v>
      </c>
      <c r="J33" s="18">
        <v>9212914</v>
      </c>
      <c r="K33" s="19" t="s">
        <v>20</v>
      </c>
      <c r="L33" s="19" t="str">
        <f t="shared" si="1"/>
        <v>C11</v>
      </c>
      <c r="M33" s="20">
        <v>6</v>
      </c>
      <c r="N33" s="21">
        <v>4692</v>
      </c>
      <c r="O33" s="21">
        <f t="shared" si="0"/>
        <v>9384</v>
      </c>
      <c r="P33" s="15" t="s">
        <v>216</v>
      </c>
      <c r="Q33" s="18" t="s">
        <v>207</v>
      </c>
    </row>
    <row r="34" spans="1:17" ht="65.25" customHeight="1">
      <c r="A34" s="19">
        <v>29</v>
      </c>
      <c r="B34" s="18" t="s">
        <v>86</v>
      </c>
      <c r="C34" s="30" t="s">
        <v>13</v>
      </c>
      <c r="D34" s="31" t="s">
        <v>14</v>
      </c>
      <c r="E34" s="18" t="s">
        <v>87</v>
      </c>
      <c r="F34" s="18" t="s">
        <v>88</v>
      </c>
      <c r="G34" s="18" t="s">
        <v>17</v>
      </c>
      <c r="H34" s="18" t="s">
        <v>47</v>
      </c>
      <c r="I34" s="18" t="s">
        <v>89</v>
      </c>
      <c r="J34" s="18">
        <v>15126155</v>
      </c>
      <c r="K34" s="19" t="s">
        <v>20</v>
      </c>
      <c r="L34" s="19" t="str">
        <f t="shared" si="1"/>
        <v>C11</v>
      </c>
      <c r="M34" s="20">
        <v>4</v>
      </c>
      <c r="N34" s="21">
        <v>1616</v>
      </c>
      <c r="O34" s="21">
        <f t="shared" si="0"/>
        <v>3232</v>
      </c>
      <c r="P34" s="15" t="s">
        <v>216</v>
      </c>
      <c r="Q34" s="18" t="s">
        <v>207</v>
      </c>
    </row>
    <row r="35" spans="1:17" ht="58.5" customHeight="1">
      <c r="A35" s="19">
        <v>30</v>
      </c>
      <c r="B35" s="15" t="s">
        <v>12</v>
      </c>
      <c r="C35" s="30" t="s">
        <v>13</v>
      </c>
      <c r="D35" s="15" t="s">
        <v>14</v>
      </c>
      <c r="E35" s="26" t="s">
        <v>90</v>
      </c>
      <c r="F35" s="26" t="s">
        <v>32</v>
      </c>
      <c r="G35" s="18" t="s">
        <v>17</v>
      </c>
      <c r="H35" s="26" t="s">
        <v>32</v>
      </c>
      <c r="I35" s="26" t="s">
        <v>91</v>
      </c>
      <c r="J35" s="17">
        <v>10689124</v>
      </c>
      <c r="K35" s="7" t="s">
        <v>20</v>
      </c>
      <c r="L35" s="19" t="str">
        <f t="shared" si="1"/>
        <v>C11</v>
      </c>
      <c r="M35" s="8">
        <v>2</v>
      </c>
      <c r="N35" s="21">
        <v>4089</v>
      </c>
      <c r="O35" s="21">
        <f t="shared" si="0"/>
        <v>8178</v>
      </c>
      <c r="P35" s="15" t="s">
        <v>216</v>
      </c>
      <c r="Q35" s="18" t="s">
        <v>207</v>
      </c>
    </row>
    <row r="36" spans="1:17" ht="60" customHeight="1">
      <c r="A36" s="19">
        <v>31</v>
      </c>
      <c r="B36" s="15" t="s">
        <v>12</v>
      </c>
      <c r="C36" s="30" t="s">
        <v>13</v>
      </c>
      <c r="D36" s="15" t="s">
        <v>14</v>
      </c>
      <c r="E36" s="18" t="s">
        <v>92</v>
      </c>
      <c r="F36" s="18" t="s">
        <v>47</v>
      </c>
      <c r="G36" s="18" t="s">
        <v>17</v>
      </c>
      <c r="H36" s="18" t="s">
        <v>47</v>
      </c>
      <c r="I36" s="18" t="s">
        <v>93</v>
      </c>
      <c r="J36" s="18">
        <v>21755924</v>
      </c>
      <c r="K36" s="19" t="s">
        <v>20</v>
      </c>
      <c r="L36" s="19" t="str">
        <f t="shared" si="1"/>
        <v>C11</v>
      </c>
      <c r="M36" s="20">
        <v>1</v>
      </c>
      <c r="N36" s="21">
        <v>3393</v>
      </c>
      <c r="O36" s="21">
        <f t="shared" si="0"/>
        <v>6786</v>
      </c>
      <c r="P36" s="15" t="s">
        <v>216</v>
      </c>
      <c r="Q36" s="18" t="s">
        <v>207</v>
      </c>
    </row>
    <row r="37" spans="1:127" s="32" customFormat="1" ht="38.25">
      <c r="A37" s="11">
        <v>32</v>
      </c>
      <c r="B37" s="15" t="s">
        <v>12</v>
      </c>
      <c r="C37" s="30" t="s">
        <v>13</v>
      </c>
      <c r="D37" s="15" t="s">
        <v>14</v>
      </c>
      <c r="E37" s="9" t="s">
        <v>94</v>
      </c>
      <c r="F37" s="10" t="s">
        <v>95</v>
      </c>
      <c r="G37" s="10" t="s">
        <v>17</v>
      </c>
      <c r="H37" s="10" t="s">
        <v>95</v>
      </c>
      <c r="I37" s="10" t="s">
        <v>96</v>
      </c>
      <c r="J37" s="10">
        <v>20894288</v>
      </c>
      <c r="K37" s="11" t="s">
        <v>20</v>
      </c>
      <c r="L37" s="19" t="str">
        <f t="shared" si="1"/>
        <v>C11</v>
      </c>
      <c r="M37" s="12">
        <v>1</v>
      </c>
      <c r="N37" s="21">
        <v>719</v>
      </c>
      <c r="O37" s="21">
        <f t="shared" si="0"/>
        <v>1438</v>
      </c>
      <c r="P37" s="15" t="s">
        <v>216</v>
      </c>
      <c r="Q37" s="18" t="s">
        <v>207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</row>
    <row r="38" spans="1:17" ht="38.25">
      <c r="A38" s="19">
        <v>33</v>
      </c>
      <c r="B38" s="15" t="s">
        <v>12</v>
      </c>
      <c r="C38" s="30" t="s">
        <v>13</v>
      </c>
      <c r="D38" s="15" t="s">
        <v>14</v>
      </c>
      <c r="E38" s="18" t="s">
        <v>97</v>
      </c>
      <c r="F38" s="15" t="s">
        <v>98</v>
      </c>
      <c r="G38" s="18" t="s">
        <v>17</v>
      </c>
      <c r="H38" s="18" t="s">
        <v>98</v>
      </c>
      <c r="I38" s="18" t="s">
        <v>99</v>
      </c>
      <c r="J38" s="18">
        <v>23300121</v>
      </c>
      <c r="K38" s="19" t="s">
        <v>20</v>
      </c>
      <c r="L38" s="19" t="str">
        <f t="shared" si="1"/>
        <v>C11</v>
      </c>
      <c r="M38" s="20">
        <v>1</v>
      </c>
      <c r="N38" s="21">
        <v>481</v>
      </c>
      <c r="O38" s="21">
        <f t="shared" si="0"/>
        <v>962</v>
      </c>
      <c r="P38" s="15" t="s">
        <v>216</v>
      </c>
      <c r="Q38" s="18" t="s">
        <v>207</v>
      </c>
    </row>
    <row r="39" spans="1:17" ht="51">
      <c r="A39" s="19">
        <v>34</v>
      </c>
      <c r="B39" s="15" t="s">
        <v>12</v>
      </c>
      <c r="C39" s="30" t="s">
        <v>13</v>
      </c>
      <c r="D39" s="15" t="s">
        <v>14</v>
      </c>
      <c r="E39" s="18" t="s">
        <v>100</v>
      </c>
      <c r="F39" s="15" t="s">
        <v>98</v>
      </c>
      <c r="G39" s="18" t="s">
        <v>17</v>
      </c>
      <c r="H39" s="18" t="s">
        <v>98</v>
      </c>
      <c r="I39" s="18" t="s">
        <v>101</v>
      </c>
      <c r="J39" s="15">
        <v>800666759</v>
      </c>
      <c r="K39" s="19" t="s">
        <v>20</v>
      </c>
      <c r="L39" s="19" t="str">
        <f t="shared" si="1"/>
        <v>C11</v>
      </c>
      <c r="M39" s="20">
        <v>3</v>
      </c>
      <c r="N39" s="21">
        <v>4682</v>
      </c>
      <c r="O39" s="21">
        <f t="shared" si="0"/>
        <v>9364</v>
      </c>
      <c r="P39" s="15" t="s">
        <v>216</v>
      </c>
      <c r="Q39" s="18" t="s">
        <v>207</v>
      </c>
    </row>
    <row r="40" spans="1:17" ht="60.75" customHeight="1">
      <c r="A40" s="19">
        <v>35</v>
      </c>
      <c r="B40" s="15" t="s">
        <v>12</v>
      </c>
      <c r="C40" s="30" t="s">
        <v>13</v>
      </c>
      <c r="D40" s="15" t="s">
        <v>14</v>
      </c>
      <c r="E40" s="18" t="s">
        <v>102</v>
      </c>
      <c r="F40" s="15" t="s">
        <v>103</v>
      </c>
      <c r="G40" s="18" t="s">
        <v>17</v>
      </c>
      <c r="H40" s="18" t="s">
        <v>103</v>
      </c>
      <c r="I40" s="18" t="s">
        <v>104</v>
      </c>
      <c r="J40" s="18">
        <v>18478011</v>
      </c>
      <c r="K40" s="19" t="s">
        <v>20</v>
      </c>
      <c r="L40" s="19" t="str">
        <f t="shared" si="1"/>
        <v>C11</v>
      </c>
      <c r="M40" s="20">
        <v>5</v>
      </c>
      <c r="N40" s="21">
        <v>7701</v>
      </c>
      <c r="O40" s="21">
        <f t="shared" si="0"/>
        <v>15402</v>
      </c>
      <c r="P40" s="15" t="s">
        <v>216</v>
      </c>
      <c r="Q40" s="18" t="s">
        <v>207</v>
      </c>
    </row>
    <row r="41" spans="1:17" ht="51">
      <c r="A41" s="19">
        <v>36</v>
      </c>
      <c r="B41" s="15" t="s">
        <v>12</v>
      </c>
      <c r="C41" s="30" t="s">
        <v>13</v>
      </c>
      <c r="D41" s="15" t="s">
        <v>14</v>
      </c>
      <c r="E41" s="18" t="s">
        <v>105</v>
      </c>
      <c r="F41" s="15" t="s">
        <v>103</v>
      </c>
      <c r="G41" s="18" t="s">
        <v>17</v>
      </c>
      <c r="H41" s="18" t="s">
        <v>103</v>
      </c>
      <c r="I41" s="18" t="s">
        <v>106</v>
      </c>
      <c r="J41" s="18">
        <v>80525905</v>
      </c>
      <c r="K41" s="19" t="s">
        <v>20</v>
      </c>
      <c r="L41" s="19" t="str">
        <f t="shared" si="1"/>
        <v>C11</v>
      </c>
      <c r="M41" s="20">
        <v>2</v>
      </c>
      <c r="N41" s="21">
        <v>4308</v>
      </c>
      <c r="O41" s="21">
        <f t="shared" si="0"/>
        <v>8616</v>
      </c>
      <c r="P41" s="15" t="s">
        <v>216</v>
      </c>
      <c r="Q41" s="18" t="s">
        <v>207</v>
      </c>
    </row>
    <row r="42" spans="1:17" ht="76.5">
      <c r="A42" s="19">
        <v>37</v>
      </c>
      <c r="B42" s="15" t="s">
        <v>12</v>
      </c>
      <c r="C42" s="30" t="s">
        <v>13</v>
      </c>
      <c r="D42" s="15" t="s">
        <v>14</v>
      </c>
      <c r="E42" s="18" t="s">
        <v>107</v>
      </c>
      <c r="F42" s="15" t="s">
        <v>108</v>
      </c>
      <c r="G42" s="18" t="s">
        <v>17</v>
      </c>
      <c r="H42" s="18" t="s">
        <v>109</v>
      </c>
      <c r="I42" s="18" t="s">
        <v>110</v>
      </c>
      <c r="J42" s="18">
        <v>80525948</v>
      </c>
      <c r="K42" s="19" t="s">
        <v>20</v>
      </c>
      <c r="L42" s="19" t="str">
        <f t="shared" si="1"/>
        <v>C11</v>
      </c>
      <c r="M42" s="20">
        <v>4</v>
      </c>
      <c r="N42" s="21">
        <v>5266</v>
      </c>
      <c r="O42" s="21">
        <f t="shared" si="0"/>
        <v>10532</v>
      </c>
      <c r="P42" s="15" t="s">
        <v>216</v>
      </c>
      <c r="Q42" s="18" t="s">
        <v>207</v>
      </c>
    </row>
    <row r="43" spans="1:17" ht="60.75" customHeight="1">
      <c r="A43" s="19">
        <v>38</v>
      </c>
      <c r="B43" s="15" t="s">
        <v>12</v>
      </c>
      <c r="C43" s="30" t="s">
        <v>13</v>
      </c>
      <c r="D43" s="15" t="s">
        <v>14</v>
      </c>
      <c r="E43" s="18" t="s">
        <v>111</v>
      </c>
      <c r="F43" s="15" t="s">
        <v>112</v>
      </c>
      <c r="G43" s="18" t="s">
        <v>17</v>
      </c>
      <c r="H43" s="18" t="s">
        <v>112</v>
      </c>
      <c r="I43" s="18" t="s">
        <v>113</v>
      </c>
      <c r="J43" s="18">
        <v>23958115</v>
      </c>
      <c r="K43" s="19" t="s">
        <v>20</v>
      </c>
      <c r="L43" s="19" t="str">
        <f t="shared" si="1"/>
        <v>C11</v>
      </c>
      <c r="M43" s="20">
        <v>4</v>
      </c>
      <c r="N43" s="21">
        <v>3374</v>
      </c>
      <c r="O43" s="21">
        <f t="shared" si="0"/>
        <v>6748</v>
      </c>
      <c r="P43" s="15" t="s">
        <v>216</v>
      </c>
      <c r="Q43" s="18" t="s">
        <v>207</v>
      </c>
    </row>
    <row r="44" spans="1:17" ht="51">
      <c r="A44" s="19">
        <v>39</v>
      </c>
      <c r="B44" s="15" t="s">
        <v>12</v>
      </c>
      <c r="C44" s="30" t="s">
        <v>13</v>
      </c>
      <c r="D44" s="15" t="s">
        <v>14</v>
      </c>
      <c r="E44" s="15" t="s">
        <v>114</v>
      </c>
      <c r="F44" s="15" t="s">
        <v>47</v>
      </c>
      <c r="G44" s="18" t="s">
        <v>17</v>
      </c>
      <c r="H44" s="18" t="s">
        <v>47</v>
      </c>
      <c r="I44" s="18" t="s">
        <v>115</v>
      </c>
      <c r="J44" s="18">
        <v>17193614</v>
      </c>
      <c r="K44" s="19" t="s">
        <v>20</v>
      </c>
      <c r="L44" s="19" t="str">
        <f t="shared" si="1"/>
        <v>C11</v>
      </c>
      <c r="M44" s="20">
        <v>5</v>
      </c>
      <c r="N44" s="21">
        <v>17401</v>
      </c>
      <c r="O44" s="21">
        <f t="shared" si="0"/>
        <v>34802</v>
      </c>
      <c r="P44" s="15" t="s">
        <v>216</v>
      </c>
      <c r="Q44" s="18" t="s">
        <v>207</v>
      </c>
    </row>
    <row r="45" spans="1:17" ht="63.75">
      <c r="A45" s="19">
        <v>40</v>
      </c>
      <c r="B45" s="15" t="s">
        <v>12</v>
      </c>
      <c r="C45" s="30" t="s">
        <v>13</v>
      </c>
      <c r="D45" s="15" t="s">
        <v>14</v>
      </c>
      <c r="E45" s="15" t="s">
        <v>116</v>
      </c>
      <c r="F45" s="15" t="s">
        <v>47</v>
      </c>
      <c r="G45" s="18" t="s">
        <v>17</v>
      </c>
      <c r="H45" s="18" t="s">
        <v>47</v>
      </c>
      <c r="I45" s="18" t="s">
        <v>117</v>
      </c>
      <c r="J45" s="18">
        <v>90152486</v>
      </c>
      <c r="K45" s="19" t="s">
        <v>20</v>
      </c>
      <c r="L45" s="19" t="str">
        <f t="shared" si="1"/>
        <v>C11</v>
      </c>
      <c r="M45" s="20">
        <v>10</v>
      </c>
      <c r="N45" s="21">
        <v>27469</v>
      </c>
      <c r="O45" s="21">
        <f t="shared" si="0"/>
        <v>54938</v>
      </c>
      <c r="P45" s="15" t="s">
        <v>216</v>
      </c>
      <c r="Q45" s="18" t="s">
        <v>207</v>
      </c>
    </row>
    <row r="46" spans="1:17" ht="52.5" customHeight="1">
      <c r="A46" s="19">
        <v>41</v>
      </c>
      <c r="B46" s="15" t="s">
        <v>12</v>
      </c>
      <c r="C46" s="30" t="s">
        <v>13</v>
      </c>
      <c r="D46" s="15" t="s">
        <v>14</v>
      </c>
      <c r="E46" s="18" t="s">
        <v>118</v>
      </c>
      <c r="F46" s="18" t="s">
        <v>119</v>
      </c>
      <c r="G46" s="18" t="s">
        <v>17</v>
      </c>
      <c r="H46" s="18" t="s">
        <v>119</v>
      </c>
      <c r="I46" s="18" t="s">
        <v>120</v>
      </c>
      <c r="J46" s="18">
        <v>20266418</v>
      </c>
      <c r="K46" s="19" t="s">
        <v>20</v>
      </c>
      <c r="L46" s="19" t="str">
        <f t="shared" si="1"/>
        <v>C11</v>
      </c>
      <c r="M46" s="20">
        <v>2</v>
      </c>
      <c r="N46" s="21">
        <v>3821</v>
      </c>
      <c r="O46" s="21">
        <f t="shared" si="0"/>
        <v>7642</v>
      </c>
      <c r="P46" s="15" t="s">
        <v>216</v>
      </c>
      <c r="Q46" s="18" t="s">
        <v>207</v>
      </c>
    </row>
    <row r="47" spans="1:17" ht="65.25" customHeight="1">
      <c r="A47" s="19">
        <v>42</v>
      </c>
      <c r="B47" s="15" t="s">
        <v>12</v>
      </c>
      <c r="C47" s="30" t="s">
        <v>13</v>
      </c>
      <c r="D47" s="15" t="s">
        <v>14</v>
      </c>
      <c r="E47" s="18" t="s">
        <v>121</v>
      </c>
      <c r="F47" s="18" t="s">
        <v>47</v>
      </c>
      <c r="G47" s="18" t="s">
        <v>17</v>
      </c>
      <c r="H47" s="18" t="s">
        <v>47</v>
      </c>
      <c r="I47" s="18" t="s">
        <v>122</v>
      </c>
      <c r="J47" s="18">
        <v>80665543</v>
      </c>
      <c r="K47" s="19" t="s">
        <v>20</v>
      </c>
      <c r="L47" s="19" t="str">
        <f t="shared" si="1"/>
        <v>C11</v>
      </c>
      <c r="M47" s="20">
        <v>1</v>
      </c>
      <c r="N47" s="21">
        <v>2675</v>
      </c>
      <c r="O47" s="21">
        <f t="shared" si="0"/>
        <v>5350</v>
      </c>
      <c r="P47" s="15" t="s">
        <v>216</v>
      </c>
      <c r="Q47" s="18" t="s">
        <v>207</v>
      </c>
    </row>
    <row r="48" spans="1:17" ht="51">
      <c r="A48" s="19">
        <v>43</v>
      </c>
      <c r="B48" s="15" t="s">
        <v>12</v>
      </c>
      <c r="C48" s="30" t="s">
        <v>13</v>
      </c>
      <c r="D48" s="15" t="s">
        <v>14</v>
      </c>
      <c r="E48" s="18" t="s">
        <v>123</v>
      </c>
      <c r="F48" s="18" t="s">
        <v>47</v>
      </c>
      <c r="G48" s="18" t="s">
        <v>17</v>
      </c>
      <c r="H48" s="18" t="s">
        <v>47</v>
      </c>
      <c r="I48" s="18" t="s">
        <v>124</v>
      </c>
      <c r="J48" s="15">
        <v>80525793</v>
      </c>
      <c r="K48" s="19" t="s">
        <v>20</v>
      </c>
      <c r="L48" s="19" t="str">
        <f t="shared" si="1"/>
        <v>C11</v>
      </c>
      <c r="M48" s="20">
        <v>2</v>
      </c>
      <c r="N48" s="21">
        <v>6010</v>
      </c>
      <c r="O48" s="21">
        <f t="shared" si="0"/>
        <v>12020</v>
      </c>
      <c r="P48" s="15" t="s">
        <v>216</v>
      </c>
      <c r="Q48" s="18" t="s">
        <v>207</v>
      </c>
    </row>
    <row r="49" spans="1:17" ht="51">
      <c r="A49" s="19">
        <v>44</v>
      </c>
      <c r="B49" s="15" t="s">
        <v>12</v>
      </c>
      <c r="C49" s="30" t="s">
        <v>13</v>
      </c>
      <c r="D49" s="15" t="s">
        <v>14</v>
      </c>
      <c r="E49" s="18" t="s">
        <v>125</v>
      </c>
      <c r="F49" s="18" t="s">
        <v>126</v>
      </c>
      <c r="G49" s="18" t="s">
        <v>17</v>
      </c>
      <c r="H49" s="18" t="s">
        <v>47</v>
      </c>
      <c r="I49" s="18" t="s">
        <v>127</v>
      </c>
      <c r="J49" s="15">
        <v>19954968</v>
      </c>
      <c r="K49" s="19" t="s">
        <v>20</v>
      </c>
      <c r="L49" s="19" t="str">
        <f t="shared" si="1"/>
        <v>C11</v>
      </c>
      <c r="M49" s="20">
        <v>3</v>
      </c>
      <c r="N49" s="21">
        <v>3164</v>
      </c>
      <c r="O49" s="21">
        <f t="shared" si="0"/>
        <v>6328</v>
      </c>
      <c r="P49" s="15" t="s">
        <v>216</v>
      </c>
      <c r="Q49" s="18" t="s">
        <v>207</v>
      </c>
    </row>
    <row r="50" spans="1:17" ht="63.75">
      <c r="A50" s="19">
        <v>45</v>
      </c>
      <c r="B50" s="15" t="s">
        <v>12</v>
      </c>
      <c r="C50" s="30" t="s">
        <v>13</v>
      </c>
      <c r="D50" s="15" t="s">
        <v>14</v>
      </c>
      <c r="E50" s="18" t="s">
        <v>128</v>
      </c>
      <c r="F50" s="18" t="s">
        <v>129</v>
      </c>
      <c r="G50" s="18" t="s">
        <v>17</v>
      </c>
      <c r="H50" s="18" t="s">
        <v>130</v>
      </c>
      <c r="I50" s="18" t="s">
        <v>131</v>
      </c>
      <c r="J50" s="15">
        <v>83163569</v>
      </c>
      <c r="K50" s="19" t="s">
        <v>20</v>
      </c>
      <c r="L50" s="19" t="str">
        <f t="shared" si="1"/>
        <v>C11</v>
      </c>
      <c r="M50" s="20">
        <v>2</v>
      </c>
      <c r="N50" s="21">
        <v>2492</v>
      </c>
      <c r="O50" s="21">
        <f t="shared" si="0"/>
        <v>4984</v>
      </c>
      <c r="P50" s="15" t="s">
        <v>216</v>
      </c>
      <c r="Q50" s="18" t="s">
        <v>207</v>
      </c>
    </row>
    <row r="51" spans="1:17" ht="60" customHeight="1">
      <c r="A51" s="19">
        <v>46</v>
      </c>
      <c r="B51" s="15" t="s">
        <v>12</v>
      </c>
      <c r="C51" s="30" t="s">
        <v>13</v>
      </c>
      <c r="D51" s="15" t="s">
        <v>14</v>
      </c>
      <c r="E51" s="18" t="s">
        <v>132</v>
      </c>
      <c r="F51" s="18" t="s">
        <v>133</v>
      </c>
      <c r="G51" s="18" t="s">
        <v>17</v>
      </c>
      <c r="H51" s="18" t="s">
        <v>133</v>
      </c>
      <c r="I51" s="18" t="s">
        <v>134</v>
      </c>
      <c r="J51" s="15">
        <v>24741987</v>
      </c>
      <c r="K51" s="19" t="s">
        <v>20</v>
      </c>
      <c r="L51" s="19" t="str">
        <f t="shared" si="1"/>
        <v>C11</v>
      </c>
      <c r="M51" s="20">
        <v>3</v>
      </c>
      <c r="N51" s="21">
        <v>3500</v>
      </c>
      <c r="O51" s="21">
        <f t="shared" si="0"/>
        <v>7000</v>
      </c>
      <c r="P51" s="15" t="s">
        <v>216</v>
      </c>
      <c r="Q51" s="18" t="s">
        <v>207</v>
      </c>
    </row>
    <row r="52" spans="1:17" ht="56.25" customHeight="1">
      <c r="A52" s="19">
        <v>47</v>
      </c>
      <c r="B52" s="15" t="s">
        <v>12</v>
      </c>
      <c r="C52" s="30" t="s">
        <v>13</v>
      </c>
      <c r="D52" s="15" t="s">
        <v>14</v>
      </c>
      <c r="E52" s="18" t="s">
        <v>135</v>
      </c>
      <c r="F52" s="18" t="s">
        <v>136</v>
      </c>
      <c r="G52" s="18" t="s">
        <v>17</v>
      </c>
      <c r="H52" s="18" t="s">
        <v>136</v>
      </c>
      <c r="I52" s="18" t="s">
        <v>137</v>
      </c>
      <c r="J52" s="15">
        <v>11780257</v>
      </c>
      <c r="K52" s="19" t="s">
        <v>20</v>
      </c>
      <c r="L52" s="19" t="str">
        <f t="shared" si="1"/>
        <v>C11</v>
      </c>
      <c r="M52" s="20">
        <v>3</v>
      </c>
      <c r="N52" s="21">
        <v>2737</v>
      </c>
      <c r="O52" s="21">
        <f t="shared" si="0"/>
        <v>5474</v>
      </c>
      <c r="P52" s="15" t="s">
        <v>216</v>
      </c>
      <c r="Q52" s="18" t="s">
        <v>207</v>
      </c>
    </row>
    <row r="53" spans="1:17" ht="63" customHeight="1">
      <c r="A53" s="19">
        <v>48</v>
      </c>
      <c r="B53" s="15" t="s">
        <v>12</v>
      </c>
      <c r="C53" s="30" t="s">
        <v>13</v>
      </c>
      <c r="D53" s="15" t="s">
        <v>14</v>
      </c>
      <c r="E53" s="18" t="s">
        <v>138</v>
      </c>
      <c r="F53" s="18" t="s">
        <v>139</v>
      </c>
      <c r="G53" s="18" t="s">
        <v>17</v>
      </c>
      <c r="H53" s="18" t="s">
        <v>139</v>
      </c>
      <c r="I53" s="18" t="s">
        <v>140</v>
      </c>
      <c r="J53" s="15">
        <v>19801507</v>
      </c>
      <c r="K53" s="19" t="s">
        <v>20</v>
      </c>
      <c r="L53" s="19" t="str">
        <f t="shared" si="1"/>
        <v>C11</v>
      </c>
      <c r="M53" s="20">
        <v>4</v>
      </c>
      <c r="N53" s="21">
        <v>9075</v>
      </c>
      <c r="O53" s="21">
        <f t="shared" si="0"/>
        <v>18150</v>
      </c>
      <c r="P53" s="15" t="s">
        <v>216</v>
      </c>
      <c r="Q53" s="18" t="s">
        <v>207</v>
      </c>
    </row>
    <row r="54" spans="1:17" ht="53.25" customHeight="1">
      <c r="A54" s="19">
        <v>49</v>
      </c>
      <c r="B54" s="15" t="s">
        <v>12</v>
      </c>
      <c r="C54" s="30" t="s">
        <v>13</v>
      </c>
      <c r="D54" s="15" t="s">
        <v>14</v>
      </c>
      <c r="E54" s="18" t="s">
        <v>141</v>
      </c>
      <c r="F54" s="18" t="s">
        <v>142</v>
      </c>
      <c r="G54" s="18" t="s">
        <v>17</v>
      </c>
      <c r="H54" s="18" t="s">
        <v>142</v>
      </c>
      <c r="I54" s="18" t="s">
        <v>143</v>
      </c>
      <c r="J54" s="15">
        <v>21051493</v>
      </c>
      <c r="K54" s="19" t="s">
        <v>20</v>
      </c>
      <c r="L54" s="19" t="str">
        <f t="shared" si="1"/>
        <v>C11</v>
      </c>
      <c r="M54" s="20">
        <v>4</v>
      </c>
      <c r="N54" s="21">
        <v>8882</v>
      </c>
      <c r="O54" s="21">
        <f t="shared" si="0"/>
        <v>17764</v>
      </c>
      <c r="P54" s="15" t="s">
        <v>216</v>
      </c>
      <c r="Q54" s="18" t="s">
        <v>207</v>
      </c>
    </row>
    <row r="55" spans="1:17" ht="63.75">
      <c r="A55" s="19">
        <v>50</v>
      </c>
      <c r="B55" s="15" t="s">
        <v>12</v>
      </c>
      <c r="C55" s="30" t="s">
        <v>13</v>
      </c>
      <c r="D55" s="15" t="s">
        <v>14</v>
      </c>
      <c r="E55" s="18" t="s">
        <v>144</v>
      </c>
      <c r="F55" s="18" t="s">
        <v>145</v>
      </c>
      <c r="G55" s="18" t="s">
        <v>17</v>
      </c>
      <c r="H55" s="18" t="s">
        <v>145</v>
      </c>
      <c r="I55" s="18" t="s">
        <v>146</v>
      </c>
      <c r="J55" s="18">
        <v>18480151</v>
      </c>
      <c r="K55" s="19" t="s">
        <v>20</v>
      </c>
      <c r="L55" s="19" t="str">
        <f t="shared" si="1"/>
        <v>C11</v>
      </c>
      <c r="M55" s="20">
        <v>2</v>
      </c>
      <c r="N55" s="21">
        <v>3952</v>
      </c>
      <c r="O55" s="21">
        <f t="shared" si="0"/>
        <v>7904</v>
      </c>
      <c r="P55" s="15" t="s">
        <v>216</v>
      </c>
      <c r="Q55" s="18" t="s">
        <v>207</v>
      </c>
    </row>
    <row r="56" spans="1:17" ht="62.25" customHeight="1">
      <c r="A56" s="19">
        <v>51</v>
      </c>
      <c r="B56" s="15" t="s">
        <v>12</v>
      </c>
      <c r="C56" s="30" t="s">
        <v>13</v>
      </c>
      <c r="D56" s="15" t="s">
        <v>14</v>
      </c>
      <c r="E56" s="18" t="s">
        <v>147</v>
      </c>
      <c r="F56" s="18" t="s">
        <v>148</v>
      </c>
      <c r="G56" s="18" t="s">
        <v>17</v>
      </c>
      <c r="H56" s="18" t="s">
        <v>148</v>
      </c>
      <c r="I56" s="18" t="s">
        <v>149</v>
      </c>
      <c r="J56" s="15" t="s">
        <v>150</v>
      </c>
      <c r="K56" s="19" t="s">
        <v>20</v>
      </c>
      <c r="L56" s="19" t="str">
        <f t="shared" si="1"/>
        <v>C11</v>
      </c>
      <c r="M56" s="20">
        <v>5</v>
      </c>
      <c r="N56" s="21">
        <v>10391</v>
      </c>
      <c r="O56" s="21">
        <f t="shared" si="0"/>
        <v>20782</v>
      </c>
      <c r="P56" s="15" t="s">
        <v>216</v>
      </c>
      <c r="Q56" s="18" t="s">
        <v>207</v>
      </c>
    </row>
    <row r="57" spans="1:17" ht="59.25" customHeight="1">
      <c r="A57" s="19">
        <v>52</v>
      </c>
      <c r="B57" s="15" t="s">
        <v>12</v>
      </c>
      <c r="C57" s="30" t="s">
        <v>13</v>
      </c>
      <c r="D57" s="15" t="s">
        <v>14</v>
      </c>
      <c r="E57" s="18" t="s">
        <v>151</v>
      </c>
      <c r="F57" s="18" t="s">
        <v>152</v>
      </c>
      <c r="G57" s="18" t="s">
        <v>17</v>
      </c>
      <c r="H57" s="18" t="s">
        <v>152</v>
      </c>
      <c r="I57" s="18" t="s">
        <v>153</v>
      </c>
      <c r="J57" s="15">
        <v>21995656</v>
      </c>
      <c r="K57" s="19" t="s">
        <v>20</v>
      </c>
      <c r="L57" s="19" t="str">
        <f t="shared" si="1"/>
        <v>C11</v>
      </c>
      <c r="M57" s="20">
        <v>2</v>
      </c>
      <c r="N57" s="21">
        <v>2522</v>
      </c>
      <c r="O57" s="21">
        <f t="shared" si="0"/>
        <v>5044</v>
      </c>
      <c r="P57" s="15" t="s">
        <v>216</v>
      </c>
      <c r="Q57" s="18" t="s">
        <v>207</v>
      </c>
    </row>
    <row r="58" spans="1:17" ht="72" customHeight="1">
      <c r="A58" s="19">
        <v>53</v>
      </c>
      <c r="B58" s="15" t="s">
        <v>12</v>
      </c>
      <c r="C58" s="30" t="s">
        <v>13</v>
      </c>
      <c r="D58" s="15" t="s">
        <v>14</v>
      </c>
      <c r="E58" s="18" t="s">
        <v>154</v>
      </c>
      <c r="F58" s="18" t="s">
        <v>95</v>
      </c>
      <c r="G58" s="18" t="s">
        <v>17</v>
      </c>
      <c r="H58" s="18" t="s">
        <v>95</v>
      </c>
      <c r="I58" s="18" t="s">
        <v>155</v>
      </c>
      <c r="J58" s="15">
        <v>1377703</v>
      </c>
      <c r="K58" s="19" t="s">
        <v>20</v>
      </c>
      <c r="L58" s="19" t="str">
        <f t="shared" si="1"/>
        <v>C11</v>
      </c>
      <c r="M58" s="20">
        <v>2</v>
      </c>
      <c r="N58" s="21">
        <v>4955</v>
      </c>
      <c r="O58" s="21">
        <f t="shared" si="0"/>
        <v>9910</v>
      </c>
      <c r="P58" s="15" t="s">
        <v>216</v>
      </c>
      <c r="Q58" s="18" t="s">
        <v>207</v>
      </c>
    </row>
    <row r="59" spans="1:17" ht="62.25" customHeight="1">
      <c r="A59" s="19">
        <v>54</v>
      </c>
      <c r="B59" s="15" t="s">
        <v>12</v>
      </c>
      <c r="C59" s="30" t="s">
        <v>13</v>
      </c>
      <c r="D59" s="15" t="s">
        <v>14</v>
      </c>
      <c r="E59" s="18" t="s">
        <v>156</v>
      </c>
      <c r="F59" s="18" t="s">
        <v>157</v>
      </c>
      <c r="G59" s="18" t="s">
        <v>17</v>
      </c>
      <c r="H59" s="18" t="s">
        <v>157</v>
      </c>
      <c r="I59" s="18" t="s">
        <v>158</v>
      </c>
      <c r="J59" s="15">
        <v>7352718</v>
      </c>
      <c r="K59" s="19" t="s">
        <v>20</v>
      </c>
      <c r="L59" s="19" t="str">
        <f t="shared" si="1"/>
        <v>C11</v>
      </c>
      <c r="M59" s="20">
        <v>2</v>
      </c>
      <c r="N59" s="21">
        <v>2328</v>
      </c>
      <c r="O59" s="21">
        <f t="shared" si="0"/>
        <v>4656</v>
      </c>
      <c r="P59" s="15" t="s">
        <v>216</v>
      </c>
      <c r="Q59" s="18" t="s">
        <v>207</v>
      </c>
    </row>
    <row r="60" spans="1:17" ht="67.5" customHeight="1">
      <c r="A60" s="19">
        <v>55</v>
      </c>
      <c r="B60" s="15" t="s">
        <v>12</v>
      </c>
      <c r="C60" s="30" t="s">
        <v>13</v>
      </c>
      <c r="D60" s="15" t="s">
        <v>14</v>
      </c>
      <c r="E60" s="18" t="s">
        <v>159</v>
      </c>
      <c r="F60" s="18" t="s">
        <v>139</v>
      </c>
      <c r="G60" s="18" t="s">
        <v>17</v>
      </c>
      <c r="H60" s="18" t="s">
        <v>139</v>
      </c>
      <c r="I60" s="18" t="s">
        <v>160</v>
      </c>
      <c r="J60" s="15">
        <v>80666124</v>
      </c>
      <c r="K60" s="19" t="s">
        <v>20</v>
      </c>
      <c r="L60" s="19" t="str">
        <f t="shared" si="1"/>
        <v>C11</v>
      </c>
      <c r="M60" s="20">
        <v>1</v>
      </c>
      <c r="N60" s="21">
        <v>1404</v>
      </c>
      <c r="O60" s="21">
        <f t="shared" si="0"/>
        <v>2808</v>
      </c>
      <c r="P60" s="15" t="s">
        <v>216</v>
      </c>
      <c r="Q60" s="18" t="s">
        <v>207</v>
      </c>
    </row>
    <row r="61" spans="1:17" ht="63.75">
      <c r="A61" s="19">
        <v>56</v>
      </c>
      <c r="B61" s="15" t="s">
        <v>12</v>
      </c>
      <c r="C61" s="30" t="s">
        <v>13</v>
      </c>
      <c r="D61" s="15" t="s">
        <v>14</v>
      </c>
      <c r="E61" s="18" t="s">
        <v>161</v>
      </c>
      <c r="F61" s="18" t="s">
        <v>103</v>
      </c>
      <c r="G61" s="18" t="s">
        <v>17</v>
      </c>
      <c r="H61" s="18" t="s">
        <v>103</v>
      </c>
      <c r="I61" s="18" t="s">
        <v>162</v>
      </c>
      <c r="J61" s="15" t="s">
        <v>163</v>
      </c>
      <c r="K61" s="19" t="s">
        <v>20</v>
      </c>
      <c r="L61" s="19" t="str">
        <f t="shared" si="1"/>
        <v>C11</v>
      </c>
      <c r="M61" s="20">
        <v>2</v>
      </c>
      <c r="N61" s="21">
        <v>3875</v>
      </c>
      <c r="O61" s="21">
        <f t="shared" si="0"/>
        <v>7750</v>
      </c>
      <c r="P61" s="15" t="s">
        <v>216</v>
      </c>
      <c r="Q61" s="18" t="s">
        <v>207</v>
      </c>
    </row>
    <row r="62" spans="1:17" ht="51">
      <c r="A62" s="19">
        <v>57</v>
      </c>
      <c r="B62" s="15" t="s">
        <v>12</v>
      </c>
      <c r="C62" s="30" t="s">
        <v>13</v>
      </c>
      <c r="D62" s="15" t="s">
        <v>14</v>
      </c>
      <c r="E62" s="18" t="s">
        <v>164</v>
      </c>
      <c r="F62" s="18" t="s">
        <v>165</v>
      </c>
      <c r="G62" s="18" t="s">
        <v>17</v>
      </c>
      <c r="H62" s="18" t="s">
        <v>165</v>
      </c>
      <c r="I62" s="18" t="s">
        <v>166</v>
      </c>
      <c r="J62" s="18">
        <v>20113143</v>
      </c>
      <c r="K62" s="19" t="s">
        <v>20</v>
      </c>
      <c r="L62" s="19" t="str">
        <f t="shared" si="1"/>
        <v>C11</v>
      </c>
      <c r="M62" s="20">
        <v>2</v>
      </c>
      <c r="N62" s="21">
        <v>7616</v>
      </c>
      <c r="O62" s="21">
        <f t="shared" si="0"/>
        <v>15232</v>
      </c>
      <c r="P62" s="15" t="s">
        <v>216</v>
      </c>
      <c r="Q62" s="18" t="s">
        <v>207</v>
      </c>
    </row>
    <row r="63" spans="1:17" ht="62.25" customHeight="1">
      <c r="A63" s="19">
        <v>58</v>
      </c>
      <c r="B63" s="15" t="s">
        <v>12</v>
      </c>
      <c r="C63" s="30" t="s">
        <v>13</v>
      </c>
      <c r="D63" s="15" t="s">
        <v>14</v>
      </c>
      <c r="E63" s="18" t="s">
        <v>167</v>
      </c>
      <c r="F63" s="18" t="s">
        <v>168</v>
      </c>
      <c r="G63" s="18" t="s">
        <v>17</v>
      </c>
      <c r="H63" s="18" t="s">
        <v>168</v>
      </c>
      <c r="I63" s="18" t="s">
        <v>169</v>
      </c>
      <c r="J63" s="15" t="s">
        <v>170</v>
      </c>
      <c r="K63" s="19" t="s">
        <v>20</v>
      </c>
      <c r="L63" s="19" t="str">
        <f t="shared" si="1"/>
        <v>C11</v>
      </c>
      <c r="M63" s="20">
        <v>1</v>
      </c>
      <c r="N63" s="21">
        <v>6719</v>
      </c>
      <c r="O63" s="21">
        <f t="shared" si="0"/>
        <v>13438</v>
      </c>
      <c r="P63" s="15" t="s">
        <v>216</v>
      </c>
      <c r="Q63" s="18" t="s">
        <v>207</v>
      </c>
    </row>
    <row r="64" spans="1:17" ht="51">
      <c r="A64" s="19">
        <v>59</v>
      </c>
      <c r="B64" s="15" t="s">
        <v>12</v>
      </c>
      <c r="C64" s="30" t="s">
        <v>13</v>
      </c>
      <c r="D64" s="15" t="s">
        <v>14</v>
      </c>
      <c r="E64" s="18" t="s">
        <v>171</v>
      </c>
      <c r="F64" s="18" t="s">
        <v>172</v>
      </c>
      <c r="G64" s="18" t="s">
        <v>17</v>
      </c>
      <c r="H64" s="18" t="s">
        <v>172</v>
      </c>
      <c r="I64" s="18" t="s">
        <v>173</v>
      </c>
      <c r="J64" s="15" t="s">
        <v>174</v>
      </c>
      <c r="K64" s="19" t="s">
        <v>20</v>
      </c>
      <c r="L64" s="19" t="str">
        <f t="shared" si="1"/>
        <v>C11</v>
      </c>
      <c r="M64" s="20">
        <v>1</v>
      </c>
      <c r="N64" s="21">
        <v>1383</v>
      </c>
      <c r="O64" s="21">
        <f t="shared" si="0"/>
        <v>2766</v>
      </c>
      <c r="P64" s="15" t="s">
        <v>216</v>
      </c>
      <c r="Q64" s="18" t="s">
        <v>207</v>
      </c>
    </row>
    <row r="65" spans="1:17" ht="51" customHeight="1">
      <c r="A65" s="19">
        <v>60</v>
      </c>
      <c r="B65" s="15" t="s">
        <v>12</v>
      </c>
      <c r="C65" s="30" t="s">
        <v>13</v>
      </c>
      <c r="D65" s="15" t="s">
        <v>14</v>
      </c>
      <c r="E65" s="18" t="s">
        <v>175</v>
      </c>
      <c r="F65" s="18" t="s">
        <v>148</v>
      </c>
      <c r="G65" s="18" t="s">
        <v>17</v>
      </c>
      <c r="H65" s="18" t="s">
        <v>148</v>
      </c>
      <c r="I65" s="18" t="s">
        <v>176</v>
      </c>
      <c r="J65" s="15" t="s">
        <v>177</v>
      </c>
      <c r="K65" s="19" t="s">
        <v>20</v>
      </c>
      <c r="L65" s="19" t="str">
        <f t="shared" si="1"/>
        <v>C11</v>
      </c>
      <c r="M65" s="20">
        <v>1</v>
      </c>
      <c r="N65" s="21">
        <v>1736</v>
      </c>
      <c r="O65" s="21">
        <f t="shared" si="0"/>
        <v>3472</v>
      </c>
      <c r="P65" s="15" t="s">
        <v>216</v>
      </c>
      <c r="Q65" s="18" t="s">
        <v>207</v>
      </c>
    </row>
    <row r="66" spans="1:17" ht="51" customHeight="1">
      <c r="A66" s="19">
        <v>61</v>
      </c>
      <c r="B66" s="15" t="s">
        <v>12</v>
      </c>
      <c r="C66" s="30" t="s">
        <v>13</v>
      </c>
      <c r="D66" s="15" t="s">
        <v>14</v>
      </c>
      <c r="E66" s="18" t="s">
        <v>178</v>
      </c>
      <c r="F66" s="18" t="s">
        <v>148</v>
      </c>
      <c r="G66" s="18" t="s">
        <v>17</v>
      </c>
      <c r="H66" s="18" t="s">
        <v>148</v>
      </c>
      <c r="I66" s="18" t="s">
        <v>179</v>
      </c>
      <c r="J66" s="18">
        <v>22735269</v>
      </c>
      <c r="K66" s="19" t="s">
        <v>20</v>
      </c>
      <c r="L66" s="19" t="str">
        <f t="shared" si="1"/>
        <v>C11</v>
      </c>
      <c r="M66" s="20">
        <v>2</v>
      </c>
      <c r="N66" s="21">
        <v>1524</v>
      </c>
      <c r="O66" s="21">
        <f t="shared" si="0"/>
        <v>3048</v>
      </c>
      <c r="P66" s="15" t="s">
        <v>216</v>
      </c>
      <c r="Q66" s="18" t="s">
        <v>207</v>
      </c>
    </row>
    <row r="67" spans="1:17" ht="63.75" customHeight="1">
      <c r="A67" s="19">
        <v>62</v>
      </c>
      <c r="B67" s="15" t="s">
        <v>12</v>
      </c>
      <c r="C67" s="30" t="s">
        <v>13</v>
      </c>
      <c r="D67" s="15" t="s">
        <v>14</v>
      </c>
      <c r="E67" s="18" t="s">
        <v>180</v>
      </c>
      <c r="F67" s="18" t="s">
        <v>181</v>
      </c>
      <c r="G67" s="18" t="s">
        <v>17</v>
      </c>
      <c r="H67" s="18" t="s">
        <v>98</v>
      </c>
      <c r="I67" s="18" t="s">
        <v>182</v>
      </c>
      <c r="J67" s="18">
        <v>19763860</v>
      </c>
      <c r="K67" s="19" t="s">
        <v>20</v>
      </c>
      <c r="L67" s="19" t="str">
        <f t="shared" si="1"/>
        <v>C11</v>
      </c>
      <c r="M67" s="20">
        <v>1</v>
      </c>
      <c r="N67" s="21">
        <v>1281</v>
      </c>
      <c r="O67" s="21">
        <f t="shared" si="0"/>
        <v>2562</v>
      </c>
      <c r="P67" s="15" t="s">
        <v>216</v>
      </c>
      <c r="Q67" s="18" t="s">
        <v>207</v>
      </c>
    </row>
    <row r="68" spans="1:17" ht="56.25" customHeight="1">
      <c r="A68" s="19">
        <v>63</v>
      </c>
      <c r="B68" s="15" t="s">
        <v>12</v>
      </c>
      <c r="C68" s="30" t="s">
        <v>13</v>
      </c>
      <c r="D68" s="15" t="s">
        <v>14</v>
      </c>
      <c r="E68" s="18" t="s">
        <v>183</v>
      </c>
      <c r="F68" s="18" t="s">
        <v>152</v>
      </c>
      <c r="G68" s="18" t="s">
        <v>17</v>
      </c>
      <c r="H68" s="18" t="s">
        <v>152</v>
      </c>
      <c r="I68" s="18" t="s">
        <v>184</v>
      </c>
      <c r="J68" s="18">
        <v>19805185</v>
      </c>
      <c r="K68" s="19" t="s">
        <v>20</v>
      </c>
      <c r="L68" s="19" t="str">
        <f t="shared" si="1"/>
        <v>C11</v>
      </c>
      <c r="M68" s="20">
        <v>1</v>
      </c>
      <c r="N68" s="21">
        <v>2402</v>
      </c>
      <c r="O68" s="21">
        <f t="shared" si="0"/>
        <v>4804</v>
      </c>
      <c r="P68" s="15" t="s">
        <v>216</v>
      </c>
      <c r="Q68" s="18" t="s">
        <v>207</v>
      </c>
    </row>
    <row r="69" spans="1:17" ht="51">
      <c r="A69" s="19">
        <v>64</v>
      </c>
      <c r="B69" s="15" t="s">
        <v>12</v>
      </c>
      <c r="C69" s="30" t="s">
        <v>13</v>
      </c>
      <c r="D69" s="15" t="s">
        <v>14</v>
      </c>
      <c r="E69" s="18" t="s">
        <v>185</v>
      </c>
      <c r="F69" s="18" t="s">
        <v>152</v>
      </c>
      <c r="G69" s="18" t="s">
        <v>17</v>
      </c>
      <c r="H69" s="18" t="s">
        <v>152</v>
      </c>
      <c r="I69" s="18" t="s">
        <v>186</v>
      </c>
      <c r="J69" s="18">
        <v>14199313</v>
      </c>
      <c r="K69" s="19" t="s">
        <v>20</v>
      </c>
      <c r="L69" s="19" t="str">
        <f t="shared" si="1"/>
        <v>C11</v>
      </c>
      <c r="M69" s="20">
        <v>2</v>
      </c>
      <c r="N69" s="21">
        <v>4289</v>
      </c>
      <c r="O69" s="21">
        <f t="shared" si="0"/>
        <v>8578</v>
      </c>
      <c r="P69" s="15" t="s">
        <v>216</v>
      </c>
      <c r="Q69" s="18" t="s">
        <v>207</v>
      </c>
    </row>
    <row r="70" spans="1:17" ht="61.5" customHeight="1">
      <c r="A70" s="19">
        <v>65</v>
      </c>
      <c r="B70" s="15" t="s">
        <v>12</v>
      </c>
      <c r="C70" s="30" t="s">
        <v>13</v>
      </c>
      <c r="D70" s="15" t="s">
        <v>14</v>
      </c>
      <c r="E70" s="18" t="s">
        <v>187</v>
      </c>
      <c r="F70" s="18" t="s">
        <v>98</v>
      </c>
      <c r="G70" s="18" t="s">
        <v>17</v>
      </c>
      <c r="H70" s="18" t="s">
        <v>98</v>
      </c>
      <c r="I70" s="18" t="s">
        <v>188</v>
      </c>
      <c r="J70" s="18">
        <v>23141899</v>
      </c>
      <c r="K70" s="19" t="s">
        <v>20</v>
      </c>
      <c r="L70" s="19" t="str">
        <f t="shared" si="1"/>
        <v>C11</v>
      </c>
      <c r="M70" s="20">
        <v>2</v>
      </c>
      <c r="N70" s="21">
        <v>2003</v>
      </c>
      <c r="O70" s="21">
        <f t="shared" si="0"/>
        <v>4006</v>
      </c>
      <c r="P70" s="15" t="s">
        <v>216</v>
      </c>
      <c r="Q70" s="18" t="s">
        <v>207</v>
      </c>
    </row>
    <row r="71" spans="1:17" ht="63" customHeight="1">
      <c r="A71" s="19">
        <v>66</v>
      </c>
      <c r="B71" s="15" t="s">
        <v>12</v>
      </c>
      <c r="C71" s="30" t="s">
        <v>13</v>
      </c>
      <c r="D71" s="15" t="s">
        <v>14</v>
      </c>
      <c r="E71" s="26" t="s">
        <v>189</v>
      </c>
      <c r="F71" s="26" t="s">
        <v>98</v>
      </c>
      <c r="G71" s="26" t="s">
        <v>17</v>
      </c>
      <c r="H71" s="26" t="s">
        <v>98</v>
      </c>
      <c r="I71" s="26" t="s">
        <v>190</v>
      </c>
      <c r="J71" s="26">
        <v>19803227</v>
      </c>
      <c r="K71" s="7" t="s">
        <v>20</v>
      </c>
      <c r="L71" s="19" t="str">
        <f t="shared" si="1"/>
        <v>C11</v>
      </c>
      <c r="M71" s="8">
        <v>1</v>
      </c>
      <c r="N71" s="21">
        <v>411</v>
      </c>
      <c r="O71" s="21">
        <f aca="true" t="shared" si="2" ref="O71:O76">N71*2</f>
        <v>822</v>
      </c>
      <c r="P71" s="15" t="s">
        <v>216</v>
      </c>
      <c r="Q71" s="18" t="s">
        <v>207</v>
      </c>
    </row>
    <row r="72" spans="1:17" ht="60.75" customHeight="1">
      <c r="A72" s="19">
        <v>67</v>
      </c>
      <c r="B72" s="15" t="s">
        <v>12</v>
      </c>
      <c r="C72" s="30" t="s">
        <v>13</v>
      </c>
      <c r="D72" s="31" t="s">
        <v>14</v>
      </c>
      <c r="E72" s="18" t="s">
        <v>191</v>
      </c>
      <c r="F72" s="18" t="s">
        <v>148</v>
      </c>
      <c r="G72" s="18" t="s">
        <v>17</v>
      </c>
      <c r="H72" s="18" t="s">
        <v>148</v>
      </c>
      <c r="I72" s="18" t="s">
        <v>192</v>
      </c>
      <c r="J72" s="15" t="s">
        <v>193</v>
      </c>
      <c r="K72" s="19" t="s">
        <v>20</v>
      </c>
      <c r="L72" s="19" t="str">
        <f t="shared" si="1"/>
        <v>C11</v>
      </c>
      <c r="M72" s="8">
        <v>1</v>
      </c>
      <c r="N72" s="21">
        <v>415</v>
      </c>
      <c r="O72" s="21">
        <f t="shared" si="2"/>
        <v>830</v>
      </c>
      <c r="P72" s="15" t="s">
        <v>216</v>
      </c>
      <c r="Q72" s="18" t="s">
        <v>207</v>
      </c>
    </row>
    <row r="73" spans="1:17" ht="72" customHeight="1">
      <c r="A73" s="19">
        <v>68</v>
      </c>
      <c r="B73" s="15" t="s">
        <v>12</v>
      </c>
      <c r="C73" s="30" t="s">
        <v>13</v>
      </c>
      <c r="D73" s="15" t="s">
        <v>14</v>
      </c>
      <c r="E73" s="18" t="s">
        <v>194</v>
      </c>
      <c r="F73" s="18" t="s">
        <v>172</v>
      </c>
      <c r="G73" s="18" t="s">
        <v>17</v>
      </c>
      <c r="H73" s="18" t="s">
        <v>172</v>
      </c>
      <c r="I73" s="18" t="s">
        <v>195</v>
      </c>
      <c r="J73" s="15" t="s">
        <v>196</v>
      </c>
      <c r="K73" s="6" t="s">
        <v>20</v>
      </c>
      <c r="L73" s="19" t="str">
        <f>K73</f>
        <v>C11</v>
      </c>
      <c r="M73" s="16">
        <v>2</v>
      </c>
      <c r="N73" s="21">
        <v>1662</v>
      </c>
      <c r="O73" s="21">
        <f t="shared" si="2"/>
        <v>3324</v>
      </c>
      <c r="P73" s="15" t="s">
        <v>216</v>
      </c>
      <c r="Q73" s="18" t="s">
        <v>207</v>
      </c>
    </row>
    <row r="74" spans="1:17" ht="54" customHeight="1">
      <c r="A74" s="19">
        <v>69</v>
      </c>
      <c r="B74" s="15" t="s">
        <v>12</v>
      </c>
      <c r="C74" s="30" t="s">
        <v>13</v>
      </c>
      <c r="D74" s="15" t="s">
        <v>14</v>
      </c>
      <c r="E74" s="18" t="s">
        <v>197</v>
      </c>
      <c r="F74" s="18" t="s">
        <v>18</v>
      </c>
      <c r="G74" s="18" t="s">
        <v>17</v>
      </c>
      <c r="H74" s="15" t="s">
        <v>18</v>
      </c>
      <c r="I74" s="18" t="s">
        <v>198</v>
      </c>
      <c r="J74" s="15" t="s">
        <v>199</v>
      </c>
      <c r="K74" s="6" t="s">
        <v>20</v>
      </c>
      <c r="L74" s="19" t="str">
        <f>K74</f>
        <v>C11</v>
      </c>
      <c r="M74" s="16">
        <v>14</v>
      </c>
      <c r="N74" s="21">
        <v>20797</v>
      </c>
      <c r="O74" s="21">
        <f t="shared" si="2"/>
        <v>41594</v>
      </c>
      <c r="P74" s="15" t="s">
        <v>216</v>
      </c>
      <c r="Q74" s="18" t="s">
        <v>207</v>
      </c>
    </row>
    <row r="75" spans="1:17" ht="57.75" customHeight="1">
      <c r="A75" s="7">
        <v>70</v>
      </c>
      <c r="B75" s="17" t="s">
        <v>12</v>
      </c>
      <c r="C75" s="33" t="s">
        <v>13</v>
      </c>
      <c r="D75" s="17" t="s">
        <v>14</v>
      </c>
      <c r="E75" s="26" t="s">
        <v>200</v>
      </c>
      <c r="F75" s="26" t="s">
        <v>32</v>
      </c>
      <c r="G75" s="26" t="s">
        <v>17</v>
      </c>
      <c r="H75" s="26" t="s">
        <v>32</v>
      </c>
      <c r="I75" s="26" t="s">
        <v>201</v>
      </c>
      <c r="J75" s="17" t="s">
        <v>202</v>
      </c>
      <c r="K75" s="13" t="s">
        <v>20</v>
      </c>
      <c r="L75" s="19" t="str">
        <f>K75</f>
        <v>C11</v>
      </c>
      <c r="M75" s="14">
        <v>14</v>
      </c>
      <c r="N75" s="25">
        <v>34370</v>
      </c>
      <c r="O75" s="21">
        <f t="shared" si="2"/>
        <v>68740</v>
      </c>
      <c r="P75" s="15" t="s">
        <v>216</v>
      </c>
      <c r="Q75" s="18" t="s">
        <v>207</v>
      </c>
    </row>
    <row r="76" spans="1:17" ht="57.75" customHeight="1">
      <c r="A76" s="7">
        <v>71</v>
      </c>
      <c r="B76" s="17" t="s">
        <v>12</v>
      </c>
      <c r="C76" s="33" t="s">
        <v>13</v>
      </c>
      <c r="D76" s="17" t="s">
        <v>14</v>
      </c>
      <c r="E76" s="17" t="s">
        <v>209</v>
      </c>
      <c r="F76" s="17" t="s">
        <v>38</v>
      </c>
      <c r="G76" s="26" t="s">
        <v>17</v>
      </c>
      <c r="H76" s="17" t="s">
        <v>38</v>
      </c>
      <c r="I76" s="17" t="s">
        <v>210</v>
      </c>
      <c r="J76" s="37">
        <v>93491307</v>
      </c>
      <c r="K76" s="13" t="s">
        <v>20</v>
      </c>
      <c r="L76" s="19" t="str">
        <f>K76</f>
        <v>C11</v>
      </c>
      <c r="M76" s="14"/>
      <c r="N76" s="25">
        <v>2306</v>
      </c>
      <c r="O76" s="21">
        <f t="shared" si="2"/>
        <v>4612</v>
      </c>
      <c r="P76" s="15" t="s">
        <v>212</v>
      </c>
      <c r="Q76" s="15" t="s">
        <v>211</v>
      </c>
    </row>
    <row r="77" spans="1:128" s="35" customFormat="1" ht="26.25" customHeight="1">
      <c r="A77" s="38" t="s">
        <v>203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21">
        <f>SUM(N6:N76)</f>
        <v>528757</v>
      </c>
      <c r="O77" s="21">
        <f>SUM(O6:O76)</f>
        <v>1057514</v>
      </c>
      <c r="P77" s="15"/>
      <c r="Q77" s="19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34"/>
    </row>
    <row r="79" spans="1:17" ht="15">
      <c r="A79" s="40" t="s">
        <v>214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3" ht="12.75">
      <c r="H83" s="32"/>
    </row>
    <row r="84" ht="15">
      <c r="I84" s="36"/>
    </row>
  </sheetData>
  <sheetProtection/>
  <mergeCells count="3">
    <mergeCell ref="A77:M77"/>
    <mergeCell ref="A79:Q79"/>
    <mergeCell ref="H1:N1"/>
  </mergeCells>
  <printOptions/>
  <pageMargins left="0.51" right="0.51" top="0.5118110236220472" bottom="0.5118110236220472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J13" sqref="J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2018-11-19T06:54:55Z</cp:lastPrinted>
  <dcterms:created xsi:type="dcterms:W3CDTF">2016-08-23T09:21:54Z</dcterms:created>
  <dcterms:modified xsi:type="dcterms:W3CDTF">2018-11-19T06:55:36Z</dcterms:modified>
  <cp:category/>
  <cp:version/>
  <cp:contentType/>
  <cp:contentStatus/>
</cp:coreProperties>
</file>